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ortz5\RRHHCompartida\CONSELLERIA\AUTORITZACIONS CONTRACTACIONS\2020\07-2020-ARH BORSINS GUARDAMOLLS 2020\web\per penjar al web\"/>
    </mc:Choice>
  </mc:AlternateContent>
  <xr:revisionPtr revIDLastSave="0" documentId="13_ncr:1_{3E685F9B-7A66-49DB-B6AE-A095A2B89918}" xr6:coauthVersionLast="45" xr6:coauthVersionMax="45" xr10:uidLastSave="{00000000-0000-0000-0000-000000000000}"/>
  <bookViews>
    <workbookView xWindow="-110" yWindow="-110" windowWidth="19420" windowHeight="10420" xr2:uid="{3FC37356-E17D-477B-8BF6-402A830B08E9}"/>
  </bookViews>
  <sheets>
    <sheet name="FULL MÈR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G16" i="1"/>
  <c r="G23" i="1" l="1"/>
  <c r="H23" i="1" s="1"/>
  <c r="G53" i="1"/>
  <c r="H53" i="1" s="1"/>
  <c r="G54" i="1"/>
  <c r="H54" i="1" s="1"/>
  <c r="G84" i="1"/>
  <c r="G75" i="1"/>
  <c r="H75" i="1" s="1"/>
  <c r="G44" i="1"/>
  <c r="H44" i="1" s="1"/>
  <c r="G42" i="1"/>
  <c r="H42" i="1" s="1"/>
  <c r="G41" i="1"/>
  <c r="H41" i="1" s="1"/>
  <c r="G33" i="1"/>
  <c r="H33" i="1" s="1"/>
  <c r="G32" i="1"/>
  <c r="H32" i="1" s="1"/>
  <c r="G31" i="1"/>
  <c r="H31" i="1" s="1"/>
  <c r="G30" i="1"/>
  <c r="H30" i="1" s="1"/>
  <c r="G29" i="1"/>
  <c r="H29" i="1" s="1"/>
  <c r="G92" i="1"/>
  <c r="H92" i="1" s="1"/>
  <c r="G52" i="1"/>
  <c r="H52" i="1" s="1"/>
  <c r="G56" i="1" l="1"/>
  <c r="H56" i="1" s="1"/>
  <c r="G86" i="1"/>
  <c r="H86" i="1" s="1"/>
  <c r="G46" i="1"/>
  <c r="H46" i="1" s="1"/>
  <c r="G35" i="1"/>
  <c r="H35" i="1" s="1"/>
  <c r="H100" i="1" l="1"/>
</calcChain>
</file>

<file path=xl/sharedStrings.xml><?xml version="1.0" encoding="utf-8"?>
<sst xmlns="http://schemas.openxmlformats.org/spreadsheetml/2006/main" count="111" uniqueCount="53">
  <si>
    <t xml:space="preserve"> </t>
  </si>
  <si>
    <t>Núm de document</t>
  </si>
  <si>
    <t>Unitats</t>
  </si>
  <si>
    <t>Punts unitat</t>
  </si>
  <si>
    <t xml:space="preserve">Punts </t>
  </si>
  <si>
    <t>Puntuació</t>
  </si>
  <si>
    <t>Màxim</t>
  </si>
  <si>
    <t>X</t>
  </si>
  <si>
    <t>Total</t>
  </si>
  <si>
    <t>Certificat B2 (abans nivell B) o equivalent</t>
  </si>
  <si>
    <t>Certificat C1 (abans nivell C) o equivalent</t>
  </si>
  <si>
    <t>Certificat C2 (abans nivell D) o equivalent</t>
  </si>
  <si>
    <t>Titulació acadèmica de diplomatura universitària,</t>
  </si>
  <si>
    <t xml:space="preserve">Titulació acadèmica de de grau, llicenciatura </t>
  </si>
  <si>
    <t>universitària, arquitectura, enginyeria o equivalent.</t>
  </si>
  <si>
    <r>
      <t>*</t>
    </r>
    <r>
      <rPr>
        <vertAlign val="superscript"/>
        <sz val="10"/>
        <color indexed="8"/>
        <rFont val="LegacySanITCBoo"/>
        <family val="2"/>
      </rPr>
      <t xml:space="preserve">1 </t>
    </r>
    <r>
      <rPr>
        <sz val="10"/>
        <color indexed="8"/>
        <rFont val="LegacySanITCBoo"/>
        <family val="2"/>
      </rPr>
      <t>La unitat són mesos de serveis prestats</t>
    </r>
  </si>
  <si>
    <t>TOTAL PUNTUACIÓ</t>
  </si>
  <si>
    <t>ILLA O ILLES:</t>
  </si>
  <si>
    <t>DNI:</t>
  </si>
  <si>
    <t>Unitat</t>
  </si>
  <si>
    <t>o equivalent en instal·lacions portuàries dependents</t>
  </si>
  <si>
    <t>de l'Administració Pública</t>
  </si>
  <si>
    <t>o equivalent en instal·lacions portuàries en àmbits</t>
  </si>
  <si>
    <t>no inclosos en el punt anterior</t>
  </si>
  <si>
    <t>Patró de litoral o Patró de cabotatge</t>
  </si>
  <si>
    <t>Patró d'alçada o Patró major de cabotatge</t>
  </si>
  <si>
    <t>Pilot de 2ª de la Marina Mercante</t>
  </si>
  <si>
    <t>Pilot de 1ª de la Marina Mercante</t>
  </si>
  <si>
    <t>Capità de la Marina Mercante</t>
  </si>
  <si>
    <r>
      <rPr>
        <sz val="10"/>
        <color indexed="8"/>
        <rFont val="LegacySanITCBoo"/>
        <family val="2"/>
      </rPr>
      <t>*</t>
    </r>
    <r>
      <rPr>
        <vertAlign val="superscript"/>
        <sz val="10"/>
        <color indexed="8"/>
        <rFont val="LegacySanITCBoo"/>
        <family val="2"/>
      </rPr>
      <t xml:space="preserve">2  </t>
    </r>
    <r>
      <rPr>
        <sz val="10"/>
        <color indexed="8"/>
        <rFont val="LegacySanITCBoo"/>
        <family val="2"/>
      </rPr>
      <t>Només es valorarà la titulació superior</t>
    </r>
  </si>
  <si>
    <t>(Indicar 1 si es disposa de la titulació corresponent)</t>
  </si>
  <si>
    <r>
      <t>3. TITULACIONS NÀUTIQUES</t>
    </r>
    <r>
      <rPr>
        <b/>
        <sz val="10"/>
        <color indexed="8"/>
        <rFont val="Calibri"/>
        <family val="2"/>
      </rPr>
      <t>*</t>
    </r>
    <r>
      <rPr>
        <b/>
        <vertAlign val="superscript"/>
        <sz val="10"/>
        <color indexed="8"/>
        <rFont val="Calibri"/>
        <family val="2"/>
      </rPr>
      <t>2</t>
    </r>
  </si>
  <si>
    <t>Batxiller o formació professional de grau superior</t>
  </si>
  <si>
    <r>
      <t>4. TITULACIONS ACADÈMIQUES OFICIALS *</t>
    </r>
    <r>
      <rPr>
        <b/>
        <vertAlign val="superscript"/>
        <sz val="10"/>
        <color indexed="8"/>
        <rFont val="LegacySanITCBoo"/>
        <family val="2"/>
      </rPr>
      <t>2</t>
    </r>
  </si>
  <si>
    <r>
      <t>5. CONEIXEMENTS ORALS I ESCRITS DE CATALÀ*</t>
    </r>
    <r>
      <rPr>
        <b/>
        <vertAlign val="superscript"/>
        <sz val="10"/>
        <color theme="1"/>
        <rFont val="LegacySanITCBoo"/>
      </rPr>
      <t>2</t>
    </r>
  </si>
  <si>
    <r>
      <t>6. IDIOMES *</t>
    </r>
    <r>
      <rPr>
        <b/>
        <vertAlign val="superscript"/>
        <sz val="10"/>
        <color indexed="8"/>
        <rFont val="LegacySanITCBoo"/>
        <family val="2"/>
      </rPr>
      <t>3</t>
    </r>
  </si>
  <si>
    <t>Indicar: Idioma / Nivell / Certificat</t>
  </si>
  <si>
    <r>
      <rPr>
        <sz val="10"/>
        <color indexed="8"/>
        <rFont val="LegacySanITCBoo"/>
        <family val="2"/>
      </rPr>
      <t>*</t>
    </r>
    <r>
      <rPr>
        <vertAlign val="superscript"/>
        <sz val="10"/>
        <color indexed="8"/>
        <rFont val="LegacySanITCBoo"/>
        <family val="2"/>
      </rPr>
      <t xml:space="preserve">3 </t>
    </r>
    <r>
      <rPr>
        <sz val="10"/>
        <color indexed="8"/>
        <rFont val="LegacySanITCBoo"/>
      </rPr>
      <t>Per una mateixa llengua només s'ha de valorar el nivell superior a l'acreditat</t>
    </r>
  </si>
  <si>
    <r>
      <t>*</t>
    </r>
    <r>
      <rPr>
        <vertAlign val="superscript"/>
        <sz val="11"/>
        <color theme="1"/>
        <rFont val="LegacySanITCBoo"/>
      </rPr>
      <t>4</t>
    </r>
    <r>
      <rPr>
        <sz val="11"/>
        <color theme="1"/>
        <rFont val="LegacySanITCBoo"/>
      </rPr>
      <t xml:space="preserve"> </t>
    </r>
    <r>
      <rPr>
        <sz val="10"/>
        <color theme="1"/>
        <rFont val="LegacySanITCBoo"/>
      </rPr>
      <t>La unitat són hores de formació</t>
    </r>
  </si>
  <si>
    <r>
      <t xml:space="preserve">7. CONEIXEMENTS D'OFIMÀTICA </t>
    </r>
    <r>
      <rPr>
        <b/>
        <vertAlign val="superscript"/>
        <sz val="10"/>
        <color indexed="8"/>
        <rFont val="LegacySanITCBoo"/>
        <family val="2"/>
      </rPr>
      <t>4</t>
    </r>
  </si>
  <si>
    <t>Certificats acreditatius de coneixements d'ofimàtica expedits</t>
  </si>
  <si>
    <t>per escoles oficials o escoles de l'administració pública</t>
  </si>
  <si>
    <t xml:space="preserve">(Puntuar conforme als criteris indicats en aquest apartat de </t>
  </si>
  <si>
    <t>l'Annex II-BAREM DE MÈRITS de les Bases de la Convocatòria)</t>
  </si>
  <si>
    <r>
      <t xml:space="preserve">8. FORMACIÓ COMPLEMENTARIA RELACIONADA AMB EL LLOC DE FEINA </t>
    </r>
    <r>
      <rPr>
        <b/>
        <vertAlign val="superscript"/>
        <sz val="10"/>
        <color indexed="8"/>
        <rFont val="LegacySanITCBoo"/>
        <family val="2"/>
      </rPr>
      <t>*4</t>
    </r>
  </si>
  <si>
    <t>Certificats acreditatius expedits per centres oficials</t>
  </si>
  <si>
    <t xml:space="preserve">arquitectura tècnica, enginyeria tècnica o equivalent. </t>
  </si>
  <si>
    <t xml:space="preserve">FULL D'AUTOVALORACIÓ DE MÈRITS - BORSA DE TREBALL DE PERSONAL LABORAL NO PERMANENT </t>
  </si>
  <si>
    <t>CATEGORIA: GUARDAMOLLS</t>
  </si>
  <si>
    <r>
      <t>1. EXPERIÈNCIA PROFESSIONAL*</t>
    </r>
    <r>
      <rPr>
        <b/>
        <vertAlign val="superscript"/>
        <sz val="10"/>
        <color indexed="8"/>
        <rFont val="LegacySanITCBoo"/>
        <family val="2"/>
      </rPr>
      <t>1</t>
    </r>
  </si>
  <si>
    <r>
      <rPr>
        <b/>
        <sz val="10"/>
        <color theme="1"/>
        <rFont val="LegacySanITCBoo"/>
      </rPr>
      <t>1.1.</t>
    </r>
    <r>
      <rPr>
        <sz val="10"/>
        <color theme="1"/>
        <rFont val="LegacySanITCBoo"/>
        <family val="2"/>
      </rPr>
      <t xml:space="preserve"> Experiència laboral en la mateixa categoria professional</t>
    </r>
  </si>
  <si>
    <r>
      <rPr>
        <b/>
        <sz val="10"/>
        <color theme="1"/>
        <rFont val="LegacySanITCBoo"/>
      </rPr>
      <t>1.2.</t>
    </r>
    <r>
      <rPr>
        <sz val="10"/>
        <color theme="1"/>
        <rFont val="LegacySanITCBoo"/>
        <family val="2"/>
      </rPr>
      <t xml:space="preserve"> Experiència laboral en la mateixa categoria professional</t>
    </r>
  </si>
  <si>
    <t>NOM: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</si>
</sst>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LegacySanITCBoo"/>
      <family val="2"/>
    </font>
    <font>
      <b/>
      <sz val="8"/>
      <color theme="1"/>
      <name val="LegacySanITCBoo"/>
      <family val="2"/>
    </font>
    <font>
      <b/>
      <sz val="9.4"/>
      <color theme="1"/>
      <name val="LegacySanITCBoo"/>
      <family val="2"/>
    </font>
    <font>
      <sz val="12"/>
      <color theme="1"/>
      <name val="LegacySanITCBoo"/>
      <family val="2"/>
    </font>
    <font>
      <b/>
      <sz val="9.5"/>
      <color theme="1"/>
      <name val="LegacySanITCBoo"/>
      <family val="2"/>
    </font>
    <font>
      <b/>
      <sz val="9.5"/>
      <color rgb="FFFF0000"/>
      <name val="LegacySanITCBoo"/>
      <family val="2"/>
    </font>
    <font>
      <sz val="9.4"/>
      <color theme="1"/>
      <name val="LegacySanITCBoo"/>
      <family val="2"/>
    </font>
    <font>
      <sz val="9.5"/>
      <color theme="1"/>
      <name val="LegacySanITCBoo"/>
      <family val="2"/>
    </font>
    <font>
      <sz val="8"/>
      <color theme="1"/>
      <name val="LegacySanITCBoo"/>
      <family val="2"/>
    </font>
    <font>
      <sz val="9.5"/>
      <color rgb="FFFF0000"/>
      <name val="LegacySanITCBoo"/>
      <family val="2"/>
    </font>
    <font>
      <sz val="11"/>
      <color theme="1"/>
      <name val="LegacySanITCBoo"/>
      <family val="2"/>
    </font>
    <font>
      <b/>
      <sz val="10"/>
      <color theme="1"/>
      <name val="LegacySanITCBoo"/>
      <family val="2"/>
    </font>
    <font>
      <b/>
      <vertAlign val="superscript"/>
      <sz val="10"/>
      <color indexed="8"/>
      <name val="LegacySanITCBoo"/>
      <family val="2"/>
    </font>
    <font>
      <sz val="10"/>
      <color theme="1"/>
      <name val="LegacySanITCBoo"/>
      <family val="2"/>
    </font>
    <font>
      <b/>
      <sz val="9"/>
      <color theme="1"/>
      <name val="LegacySanITCBoo"/>
      <family val="2"/>
    </font>
    <font>
      <sz val="10"/>
      <color rgb="FFFF0000"/>
      <name val="LegacySanITCBoo"/>
      <family val="2"/>
    </font>
    <font>
      <sz val="11"/>
      <color rgb="FFFF0000"/>
      <name val="LegacySanITCBoo"/>
      <family val="2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vertAlign val="superscript"/>
      <sz val="10"/>
      <color indexed="8"/>
      <name val="LegacySanITCBoo"/>
      <family val="2"/>
    </font>
    <font>
      <sz val="10"/>
      <color indexed="8"/>
      <name val="LegacySanITCBoo"/>
      <family val="2"/>
    </font>
    <font>
      <sz val="12"/>
      <color rgb="FFFF0000"/>
      <name val="Calibri"/>
      <family val="2"/>
      <scheme val="minor"/>
    </font>
    <font>
      <b/>
      <sz val="12"/>
      <color theme="1"/>
      <name val="LegacySanITCBoo"/>
      <family val="2"/>
    </font>
    <font>
      <b/>
      <sz val="9"/>
      <color rgb="FFFF0000"/>
      <name val="LegacySanITCBoo"/>
      <family val="2"/>
    </font>
    <font>
      <b/>
      <sz val="10"/>
      <color theme="1"/>
      <name val="LegacySanITCBoo"/>
    </font>
    <font>
      <sz val="10"/>
      <color theme="1"/>
      <name val="LegacySanITCBoo"/>
    </font>
    <font>
      <i/>
      <sz val="11"/>
      <color theme="1"/>
      <name val="Calibri"/>
      <family val="2"/>
      <scheme val="minor"/>
    </font>
    <font>
      <b/>
      <vertAlign val="superscript"/>
      <sz val="10"/>
      <color theme="1"/>
      <name val="LegacySanITCBoo"/>
    </font>
    <font>
      <sz val="10"/>
      <color indexed="8"/>
      <name val="LegacySanITCBoo"/>
    </font>
    <font>
      <i/>
      <sz val="10"/>
      <color theme="1"/>
      <name val="LegacySanITCBoo"/>
    </font>
    <font>
      <vertAlign val="superscript"/>
      <sz val="11"/>
      <color theme="1"/>
      <name val="LegacySanITCBoo"/>
    </font>
    <font>
      <sz val="11"/>
      <color theme="1"/>
      <name val="LegacySanITCBoo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Protection="1"/>
    <xf numFmtId="0" fontId="2" fillId="0" borderId="0" xfId="0" applyFont="1" applyProtection="1"/>
    <xf numFmtId="164" fontId="0" fillId="0" borderId="0" xfId="0" applyNumberFormat="1" applyProtection="1"/>
    <xf numFmtId="0" fontId="1" fillId="0" borderId="0" xfId="0" applyFont="1" applyProtection="1"/>
    <xf numFmtId="0" fontId="3" fillId="0" borderId="0" xfId="0" applyFont="1" applyBorder="1" applyProtection="1"/>
    <xf numFmtId="0" fontId="4" fillId="0" borderId="0" xfId="0" applyFont="1" applyBorder="1" applyProtection="1"/>
    <xf numFmtId="164" fontId="3" fillId="0" borderId="0" xfId="0" applyNumberFormat="1" applyFont="1" applyBorder="1" applyProtection="1"/>
    <xf numFmtId="0" fontId="6" fillId="0" borderId="0" xfId="0" applyFont="1" applyProtection="1"/>
    <xf numFmtId="0" fontId="4" fillId="0" borderId="0" xfId="0" applyFont="1" applyBorder="1" applyAlignment="1" applyProtection="1"/>
    <xf numFmtId="0" fontId="11" fillId="0" borderId="0" xfId="0" applyFont="1" applyAlignment="1" applyProtection="1"/>
    <xf numFmtId="0" fontId="13" fillId="0" borderId="0" xfId="0" applyFont="1" applyProtection="1"/>
    <xf numFmtId="0" fontId="14" fillId="0" borderId="0" xfId="0" applyFont="1" applyAlignment="1" applyProtection="1">
      <alignment horizontal="left"/>
    </xf>
    <xf numFmtId="0" fontId="16" fillId="0" borderId="0" xfId="0" applyFont="1" applyProtection="1"/>
    <xf numFmtId="0" fontId="16" fillId="0" borderId="0" xfId="0" applyFont="1" applyBorder="1" applyProtection="1"/>
    <xf numFmtId="0" fontId="11" fillId="0" borderId="0" xfId="0" applyFont="1" applyBorder="1" applyProtection="1"/>
    <xf numFmtId="164" fontId="16" fillId="0" borderId="0" xfId="0" applyNumberFormat="1" applyFont="1" applyBorder="1" applyProtection="1"/>
    <xf numFmtId="164" fontId="13" fillId="0" borderId="0" xfId="0" applyNumberFormat="1" applyFont="1" applyBorder="1" applyProtection="1"/>
    <xf numFmtId="0" fontId="17" fillId="0" borderId="0" xfId="0" applyFont="1" applyProtection="1"/>
    <xf numFmtId="0" fontId="16" fillId="0" borderId="5" xfId="0" applyFont="1" applyBorder="1" applyProtection="1">
      <protection locked="0"/>
    </xf>
    <xf numFmtId="0" fontId="16" fillId="0" borderId="0" xfId="0" applyFont="1" applyAlignment="1" applyProtection="1">
      <alignment horizontal="left"/>
    </xf>
    <xf numFmtId="0" fontId="16" fillId="0" borderId="6" xfId="0" applyFont="1" applyBorder="1" applyProtection="1">
      <protection locked="0"/>
    </xf>
    <xf numFmtId="164" fontId="16" fillId="0" borderId="6" xfId="0" applyNumberFormat="1" applyFont="1" applyBorder="1" applyProtection="1"/>
    <xf numFmtId="164" fontId="16" fillId="0" borderId="7" xfId="0" applyNumberFormat="1" applyFont="1" applyBorder="1" applyProtection="1"/>
    <xf numFmtId="164" fontId="16" fillId="0" borderId="5" xfId="0" applyNumberFormat="1" applyFont="1" applyBorder="1" applyProtection="1"/>
    <xf numFmtId="164" fontId="18" fillId="0" borderId="8" xfId="0" applyNumberFormat="1" applyFont="1" applyBorder="1" applyProtection="1"/>
    <xf numFmtId="0" fontId="11" fillId="0" borderId="0" xfId="0" applyFont="1" applyProtection="1"/>
    <xf numFmtId="164" fontId="18" fillId="0" borderId="0" xfId="0" applyNumberFormat="1" applyFont="1" applyBorder="1" applyProtection="1"/>
    <xf numFmtId="0" fontId="16" fillId="0" borderId="0" xfId="0" applyFont="1" applyAlignment="1" applyProtection="1">
      <alignment horizontal="justify"/>
    </xf>
    <xf numFmtId="0" fontId="13" fillId="0" borderId="0" xfId="0" applyFont="1" applyBorder="1" applyProtection="1"/>
    <xf numFmtId="164" fontId="19" fillId="0" borderId="0" xfId="0" applyNumberFormat="1" applyFont="1" applyBorder="1" applyProtection="1"/>
    <xf numFmtId="164" fontId="6" fillId="0" borderId="0" xfId="0" applyNumberFormat="1" applyFont="1" applyBorder="1" applyProtection="1"/>
    <xf numFmtId="0" fontId="16" fillId="0" borderId="0" xfId="0" applyNumberFormat="1" applyFont="1" applyAlignment="1" applyProtection="1">
      <alignment horizontal="left"/>
    </xf>
    <xf numFmtId="164" fontId="18" fillId="0" borderId="6" xfId="0" applyNumberFormat="1" applyFont="1" applyBorder="1" applyProtection="1"/>
    <xf numFmtId="0" fontId="14" fillId="0" borderId="0" xfId="0" applyFont="1" applyProtection="1"/>
    <xf numFmtId="0" fontId="22" fillId="0" borderId="0" xfId="0" applyFont="1" applyProtection="1"/>
    <xf numFmtId="164" fontId="13" fillId="0" borderId="0" xfId="0" applyNumberFormat="1" applyFont="1" applyProtection="1"/>
    <xf numFmtId="0" fontId="14" fillId="0" borderId="0" xfId="0" applyFont="1" applyAlignment="1" applyProtection="1">
      <alignment horizontal="left" wrapText="1"/>
    </xf>
    <xf numFmtId="0" fontId="1" fillId="0" borderId="11" xfId="0" applyFont="1" applyBorder="1" applyProtection="1"/>
    <xf numFmtId="0" fontId="1" fillId="0" borderId="13" xfId="0" applyFont="1" applyBorder="1" applyProtection="1"/>
    <xf numFmtId="0" fontId="16" fillId="0" borderId="0" xfId="0" applyFont="1" applyBorder="1" applyProtection="1">
      <protection locked="0"/>
    </xf>
    <xf numFmtId="0" fontId="16" fillId="0" borderId="0" xfId="0" applyFont="1" applyBorder="1" applyAlignment="1" applyProtection="1">
      <alignment horizontal="left"/>
    </xf>
    <xf numFmtId="0" fontId="24" fillId="0" borderId="0" xfId="0" applyFont="1" applyProtection="1"/>
    <xf numFmtId="164" fontId="6" fillId="0" borderId="5" xfId="0" applyNumberFormat="1" applyFont="1" applyBorder="1" applyProtection="1"/>
    <xf numFmtId="0" fontId="26" fillId="0" borderId="0" xfId="0" applyFont="1" applyProtection="1"/>
    <xf numFmtId="0" fontId="4" fillId="0" borderId="0" xfId="0" applyFont="1" applyProtection="1"/>
    <xf numFmtId="164" fontId="17" fillId="0" borderId="0" xfId="0" applyNumberFormat="1" applyFont="1" applyProtection="1"/>
    <xf numFmtId="0" fontId="3" fillId="0" borderId="9" xfId="0" applyFont="1" applyBorder="1" applyProtection="1"/>
    <xf numFmtId="0" fontId="3" fillId="0" borderId="10" xfId="0" applyFont="1" applyBorder="1" applyProtection="1"/>
    <xf numFmtId="0" fontId="4" fillId="0" borderId="10" xfId="0" applyFont="1" applyBorder="1" applyProtection="1"/>
    <xf numFmtId="164" fontId="3" fillId="0" borderId="10" xfId="0" applyNumberFormat="1" applyFont="1" applyBorder="1" applyProtection="1"/>
    <xf numFmtId="0" fontId="3" fillId="0" borderId="12" xfId="0" applyFont="1" applyBorder="1" applyProtection="1"/>
    <xf numFmtId="0" fontId="3" fillId="0" borderId="14" xfId="0" applyFont="1" applyBorder="1" applyProtection="1"/>
    <xf numFmtId="0" fontId="3" fillId="0" borderId="15" xfId="0" applyFont="1" applyBorder="1" applyProtection="1"/>
    <xf numFmtId="0" fontId="4" fillId="0" borderId="15" xfId="0" applyFont="1" applyBorder="1" applyProtection="1"/>
    <xf numFmtId="0" fontId="29" fillId="0" borderId="0" xfId="0" applyFont="1" applyProtection="1"/>
    <xf numFmtId="164" fontId="16" fillId="0" borderId="0" xfId="0" applyNumberFormat="1" applyFont="1" applyBorder="1" applyProtection="1">
      <protection locked="0"/>
    </xf>
    <xf numFmtId="1" fontId="16" fillId="0" borderId="6" xfId="0" applyNumberFormat="1" applyFont="1" applyBorder="1" applyAlignment="1" applyProtection="1">
      <alignment horizontal="center"/>
      <protection locked="0"/>
    </xf>
    <xf numFmtId="1" fontId="16" fillId="0" borderId="0" xfId="0" applyNumberFormat="1" applyFont="1" applyBorder="1" applyAlignment="1" applyProtection="1">
      <alignment horizontal="center"/>
    </xf>
    <xf numFmtId="0" fontId="32" fillId="0" borderId="0" xfId="0" applyFont="1" applyProtection="1"/>
    <xf numFmtId="0" fontId="7" fillId="0" borderId="0" xfId="0" applyFont="1" applyFill="1" applyBorder="1" applyAlignment="1" applyProtection="1">
      <alignment wrapText="1"/>
    </xf>
    <xf numFmtId="0" fontId="10" fillId="0" borderId="0" xfId="0" applyFont="1" applyAlignment="1" applyProtection="1">
      <alignment vertical="center"/>
    </xf>
    <xf numFmtId="164" fontId="10" fillId="0" borderId="0" xfId="0" applyNumberFormat="1" applyFont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center" vertical="center"/>
    </xf>
    <xf numFmtId="164" fontId="12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/>
    </xf>
    <xf numFmtId="0" fontId="6" fillId="0" borderId="0" xfId="0" applyFont="1"/>
    <xf numFmtId="0" fontId="4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16" fillId="0" borderId="0" xfId="0" applyFont="1"/>
    <xf numFmtId="164" fontId="16" fillId="0" borderId="0" xfId="0" applyNumberFormat="1" applyFont="1"/>
    <xf numFmtId="164" fontId="13" fillId="0" borderId="0" xfId="0" applyNumberFormat="1" applyFont="1"/>
    <xf numFmtId="0" fontId="1" fillId="0" borderId="0" xfId="0" applyFont="1"/>
    <xf numFmtId="0" fontId="17" fillId="0" borderId="0" xfId="0" applyFont="1"/>
    <xf numFmtId="0" fontId="28" fillId="0" borderId="0" xfId="0" applyFont="1" applyAlignment="1">
      <alignment horizontal="left" vertical="justify"/>
    </xf>
    <xf numFmtId="164" fontId="16" fillId="0" borderId="6" xfId="0" applyNumberFormat="1" applyFont="1" applyBorder="1"/>
    <xf numFmtId="164" fontId="18" fillId="0" borderId="0" xfId="0" applyNumberFormat="1" applyFont="1"/>
    <xf numFmtId="0" fontId="16" fillId="0" borderId="0" xfId="0" applyFont="1" applyAlignment="1">
      <alignment horizontal="left" vertical="justify"/>
    </xf>
    <xf numFmtId="164" fontId="6" fillId="0" borderId="0" xfId="0" applyNumberFormat="1" applyFont="1"/>
    <xf numFmtId="164" fontId="16" fillId="0" borderId="7" xfId="0" applyNumberFormat="1" applyFont="1" applyBorder="1"/>
    <xf numFmtId="164" fontId="16" fillId="0" borderId="5" xfId="0" applyNumberFormat="1" applyFont="1" applyBorder="1"/>
    <xf numFmtId="164" fontId="18" fillId="0" borderId="8" xfId="0" applyNumberFormat="1" applyFont="1" applyBorder="1"/>
    <xf numFmtId="164" fontId="3" fillId="0" borderId="0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3" fillId="0" borderId="15" xfId="0" applyFont="1" applyBorder="1" applyProtection="1">
      <protection locked="0"/>
    </xf>
    <xf numFmtId="164" fontId="3" fillId="0" borderId="15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6" fillId="0" borderId="17" xfId="0" applyFont="1" applyBorder="1" applyAlignment="1" applyProtection="1">
      <alignment horizontal="left"/>
      <protection locked="0"/>
    </xf>
    <xf numFmtId="0" fontId="16" fillId="0" borderId="18" xfId="0" applyFont="1" applyBorder="1" applyAlignment="1" applyProtection="1">
      <alignment horizontal="left"/>
      <protection locked="0"/>
    </xf>
    <xf numFmtId="164" fontId="16" fillId="0" borderId="5" xfId="0" applyNumberFormat="1" applyFont="1" applyBorder="1" applyProtection="1">
      <protection locked="0"/>
    </xf>
    <xf numFmtId="164" fontId="8" fillId="0" borderId="1" xfId="0" applyNumberFormat="1" applyFont="1" applyBorder="1" applyAlignment="1" applyProtection="1">
      <alignment horizontal="center" vertical="center" wrapText="1"/>
    </xf>
    <xf numFmtId="164" fontId="12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164" fontId="7" fillId="0" borderId="0" xfId="0" applyNumberFormat="1" applyFont="1" applyBorder="1" applyAlignment="1" applyProtection="1">
      <alignment horizontal="center" vertical="center" wrapText="1"/>
    </xf>
    <xf numFmtId="164" fontId="10" fillId="0" borderId="0" xfId="0" applyNumberFormat="1" applyFont="1" applyAlignment="1" applyProtection="1">
      <alignment horizontal="center" vertical="center" wrapText="1"/>
    </xf>
    <xf numFmtId="164" fontId="7" fillId="0" borderId="2" xfId="0" applyNumberFormat="1" applyFont="1" applyBorder="1" applyAlignment="1" applyProtection="1">
      <alignment horizontal="center" vertical="center" wrapText="1"/>
    </xf>
    <xf numFmtId="164" fontId="10" fillId="0" borderId="2" xfId="0" applyNumberFormat="1" applyFont="1" applyBorder="1" applyAlignment="1" applyProtection="1">
      <alignment horizontal="center" vertical="center" wrapText="1"/>
    </xf>
    <xf numFmtId="164" fontId="7" fillId="0" borderId="3" xfId="0" applyNumberFormat="1" applyFont="1" applyBorder="1" applyAlignment="1" applyProtection="1">
      <alignment horizontal="center" vertical="center"/>
    </xf>
    <xf numFmtId="164" fontId="10" fillId="0" borderId="4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wrapText="1"/>
    </xf>
    <xf numFmtId="0" fontId="9" fillId="0" borderId="0" xfId="0" applyFont="1" applyAlignment="1" applyProtection="1">
      <alignment wrapText="1"/>
    </xf>
    <xf numFmtId="0" fontId="25" fillId="0" borderId="0" xfId="0" applyFont="1" applyAlignment="1" applyProtection="1">
      <alignment horizontal="center"/>
    </xf>
    <xf numFmtId="0" fontId="25" fillId="0" borderId="2" xfId="0" applyFont="1" applyBorder="1" applyAlignment="1" applyProtection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12700</xdr:rowOff>
    </xdr:from>
    <xdr:to>
      <xdr:col>1</xdr:col>
      <xdr:colOff>2648712</xdr:colOff>
      <xdr:row>4</xdr:row>
      <xdr:rowOff>36322</xdr:rowOff>
    </xdr:to>
    <xdr:pic>
      <xdr:nvPicPr>
        <xdr:cNvPr id="4" name="Imagen3">
          <a:extLst>
            <a:ext uri="{FF2B5EF4-FFF2-40B4-BE49-F238E27FC236}">
              <a16:creationId xmlns:a16="http://schemas.microsoft.com/office/drawing/2014/main" id="{84F800A4-EFE5-4433-AB24-F85FA756D4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971550" y="196850"/>
          <a:ext cx="2515362" cy="576072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25400</xdr:colOff>
      <xdr:row>57</xdr:row>
      <xdr:rowOff>19050</xdr:rowOff>
    </xdr:from>
    <xdr:to>
      <xdr:col>1</xdr:col>
      <xdr:colOff>2540762</xdr:colOff>
      <xdr:row>60</xdr:row>
      <xdr:rowOff>23622</xdr:rowOff>
    </xdr:to>
    <xdr:pic>
      <xdr:nvPicPr>
        <xdr:cNvPr id="6" name="Imagen3">
          <a:extLst>
            <a:ext uri="{FF2B5EF4-FFF2-40B4-BE49-F238E27FC236}">
              <a16:creationId xmlns:a16="http://schemas.microsoft.com/office/drawing/2014/main" id="{97A47763-B485-4FF5-86E5-6A1F6C034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8500" y="10941050"/>
          <a:ext cx="2515362" cy="57607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A4759-BCCF-4217-BCFC-0ED6D5103F4A}">
  <dimension ref="A1:N127"/>
  <sheetViews>
    <sheetView tabSelected="1" topLeftCell="A49" zoomScaleNormal="100" workbookViewId="0">
      <selection activeCell="A56" sqref="A56"/>
    </sheetView>
  </sheetViews>
  <sheetFormatPr baseColWidth="10" defaultColWidth="11.453125" defaultRowHeight="14.5"/>
  <cols>
    <col min="1" max="1" width="9.6328125" style="1" customWidth="1"/>
    <col min="2" max="2" width="45.36328125" style="1" customWidth="1"/>
    <col min="3" max="3" width="4.81640625" style="1" customWidth="1"/>
    <col min="4" max="4" width="6.453125" style="1" customWidth="1"/>
    <col min="5" max="5" width="1.36328125" style="2" customWidth="1"/>
    <col min="6" max="6" width="7.08984375" style="3" customWidth="1"/>
    <col min="7" max="7" width="9.81640625" style="3" customWidth="1"/>
    <col min="8" max="8" width="9.36328125" style="3" customWidth="1"/>
    <col min="9" max="9" width="9.1796875" style="4" customWidth="1"/>
    <col min="10" max="256" width="11.453125" style="1"/>
    <col min="257" max="257" width="8.6328125" style="1" customWidth="1"/>
    <col min="258" max="258" width="39.36328125" style="1" customWidth="1"/>
    <col min="259" max="259" width="0" style="1" hidden="1" customWidth="1"/>
    <col min="260" max="260" width="6.453125" style="1" customWidth="1"/>
    <col min="261" max="261" width="1.36328125" style="1" customWidth="1"/>
    <col min="262" max="262" width="7.08984375" style="1" customWidth="1"/>
    <col min="263" max="263" width="8.36328125" style="1" customWidth="1"/>
    <col min="264" max="264" width="9.36328125" style="1" customWidth="1"/>
    <col min="265" max="265" width="6.6328125" style="1" customWidth="1"/>
    <col min="266" max="512" width="11.453125" style="1"/>
    <col min="513" max="513" width="8.6328125" style="1" customWidth="1"/>
    <col min="514" max="514" width="39.36328125" style="1" customWidth="1"/>
    <col min="515" max="515" width="0" style="1" hidden="1" customWidth="1"/>
    <col min="516" max="516" width="6.453125" style="1" customWidth="1"/>
    <col min="517" max="517" width="1.36328125" style="1" customWidth="1"/>
    <col min="518" max="518" width="7.08984375" style="1" customWidth="1"/>
    <col min="519" max="519" width="8.36328125" style="1" customWidth="1"/>
    <col min="520" max="520" width="9.36328125" style="1" customWidth="1"/>
    <col min="521" max="521" width="6.6328125" style="1" customWidth="1"/>
    <col min="522" max="768" width="11.453125" style="1"/>
    <col min="769" max="769" width="8.6328125" style="1" customWidth="1"/>
    <col min="770" max="770" width="39.36328125" style="1" customWidth="1"/>
    <col min="771" max="771" width="0" style="1" hidden="1" customWidth="1"/>
    <col min="772" max="772" width="6.453125" style="1" customWidth="1"/>
    <col min="773" max="773" width="1.36328125" style="1" customWidth="1"/>
    <col min="774" max="774" width="7.08984375" style="1" customWidth="1"/>
    <col min="775" max="775" width="8.36328125" style="1" customWidth="1"/>
    <col min="776" max="776" width="9.36328125" style="1" customWidth="1"/>
    <col min="777" max="777" width="6.6328125" style="1" customWidth="1"/>
    <col min="778" max="1024" width="11.453125" style="1"/>
    <col min="1025" max="1025" width="8.6328125" style="1" customWidth="1"/>
    <col min="1026" max="1026" width="39.36328125" style="1" customWidth="1"/>
    <col min="1027" max="1027" width="0" style="1" hidden="1" customWidth="1"/>
    <col min="1028" max="1028" width="6.453125" style="1" customWidth="1"/>
    <col min="1029" max="1029" width="1.36328125" style="1" customWidth="1"/>
    <col min="1030" max="1030" width="7.08984375" style="1" customWidth="1"/>
    <col min="1031" max="1031" width="8.36328125" style="1" customWidth="1"/>
    <col min="1032" max="1032" width="9.36328125" style="1" customWidth="1"/>
    <col min="1033" max="1033" width="6.6328125" style="1" customWidth="1"/>
    <col min="1034" max="1280" width="11.453125" style="1"/>
    <col min="1281" max="1281" width="8.6328125" style="1" customWidth="1"/>
    <col min="1282" max="1282" width="39.36328125" style="1" customWidth="1"/>
    <col min="1283" max="1283" width="0" style="1" hidden="1" customWidth="1"/>
    <col min="1284" max="1284" width="6.453125" style="1" customWidth="1"/>
    <col min="1285" max="1285" width="1.36328125" style="1" customWidth="1"/>
    <col min="1286" max="1286" width="7.08984375" style="1" customWidth="1"/>
    <col min="1287" max="1287" width="8.36328125" style="1" customWidth="1"/>
    <col min="1288" max="1288" width="9.36328125" style="1" customWidth="1"/>
    <col min="1289" max="1289" width="6.6328125" style="1" customWidth="1"/>
    <col min="1290" max="1536" width="11.453125" style="1"/>
    <col min="1537" max="1537" width="8.6328125" style="1" customWidth="1"/>
    <col min="1538" max="1538" width="39.36328125" style="1" customWidth="1"/>
    <col min="1539" max="1539" width="0" style="1" hidden="1" customWidth="1"/>
    <col min="1540" max="1540" width="6.453125" style="1" customWidth="1"/>
    <col min="1541" max="1541" width="1.36328125" style="1" customWidth="1"/>
    <col min="1542" max="1542" width="7.08984375" style="1" customWidth="1"/>
    <col min="1543" max="1543" width="8.36328125" style="1" customWidth="1"/>
    <col min="1544" max="1544" width="9.36328125" style="1" customWidth="1"/>
    <col min="1545" max="1545" width="6.6328125" style="1" customWidth="1"/>
    <col min="1546" max="1792" width="11.453125" style="1"/>
    <col min="1793" max="1793" width="8.6328125" style="1" customWidth="1"/>
    <col min="1794" max="1794" width="39.36328125" style="1" customWidth="1"/>
    <col min="1795" max="1795" width="0" style="1" hidden="1" customWidth="1"/>
    <col min="1796" max="1796" width="6.453125" style="1" customWidth="1"/>
    <col min="1797" max="1797" width="1.36328125" style="1" customWidth="1"/>
    <col min="1798" max="1798" width="7.08984375" style="1" customWidth="1"/>
    <col min="1799" max="1799" width="8.36328125" style="1" customWidth="1"/>
    <col min="1800" max="1800" width="9.36328125" style="1" customWidth="1"/>
    <col min="1801" max="1801" width="6.6328125" style="1" customWidth="1"/>
    <col min="1802" max="2048" width="11.453125" style="1"/>
    <col min="2049" max="2049" width="8.6328125" style="1" customWidth="1"/>
    <col min="2050" max="2050" width="39.36328125" style="1" customWidth="1"/>
    <col min="2051" max="2051" width="0" style="1" hidden="1" customWidth="1"/>
    <col min="2052" max="2052" width="6.453125" style="1" customWidth="1"/>
    <col min="2053" max="2053" width="1.36328125" style="1" customWidth="1"/>
    <col min="2054" max="2054" width="7.08984375" style="1" customWidth="1"/>
    <col min="2055" max="2055" width="8.36328125" style="1" customWidth="1"/>
    <col min="2056" max="2056" width="9.36328125" style="1" customWidth="1"/>
    <col min="2057" max="2057" width="6.6328125" style="1" customWidth="1"/>
    <col min="2058" max="2304" width="11.453125" style="1"/>
    <col min="2305" max="2305" width="8.6328125" style="1" customWidth="1"/>
    <col min="2306" max="2306" width="39.36328125" style="1" customWidth="1"/>
    <col min="2307" max="2307" width="0" style="1" hidden="1" customWidth="1"/>
    <col min="2308" max="2308" width="6.453125" style="1" customWidth="1"/>
    <col min="2309" max="2309" width="1.36328125" style="1" customWidth="1"/>
    <col min="2310" max="2310" width="7.08984375" style="1" customWidth="1"/>
    <col min="2311" max="2311" width="8.36328125" style="1" customWidth="1"/>
    <col min="2312" max="2312" width="9.36328125" style="1" customWidth="1"/>
    <col min="2313" max="2313" width="6.6328125" style="1" customWidth="1"/>
    <col min="2314" max="2560" width="11.453125" style="1"/>
    <col min="2561" max="2561" width="8.6328125" style="1" customWidth="1"/>
    <col min="2562" max="2562" width="39.36328125" style="1" customWidth="1"/>
    <col min="2563" max="2563" width="0" style="1" hidden="1" customWidth="1"/>
    <col min="2564" max="2564" width="6.453125" style="1" customWidth="1"/>
    <col min="2565" max="2565" width="1.36328125" style="1" customWidth="1"/>
    <col min="2566" max="2566" width="7.08984375" style="1" customWidth="1"/>
    <col min="2567" max="2567" width="8.36328125" style="1" customWidth="1"/>
    <col min="2568" max="2568" width="9.36328125" style="1" customWidth="1"/>
    <col min="2569" max="2569" width="6.6328125" style="1" customWidth="1"/>
    <col min="2570" max="2816" width="11.453125" style="1"/>
    <col min="2817" max="2817" width="8.6328125" style="1" customWidth="1"/>
    <col min="2818" max="2818" width="39.36328125" style="1" customWidth="1"/>
    <col min="2819" max="2819" width="0" style="1" hidden="1" customWidth="1"/>
    <col min="2820" max="2820" width="6.453125" style="1" customWidth="1"/>
    <col min="2821" max="2821" width="1.36328125" style="1" customWidth="1"/>
    <col min="2822" max="2822" width="7.08984375" style="1" customWidth="1"/>
    <col min="2823" max="2823" width="8.36328125" style="1" customWidth="1"/>
    <col min="2824" max="2824" width="9.36328125" style="1" customWidth="1"/>
    <col min="2825" max="2825" width="6.6328125" style="1" customWidth="1"/>
    <col min="2826" max="3072" width="11.453125" style="1"/>
    <col min="3073" max="3073" width="8.6328125" style="1" customWidth="1"/>
    <col min="3074" max="3074" width="39.36328125" style="1" customWidth="1"/>
    <col min="3075" max="3075" width="0" style="1" hidden="1" customWidth="1"/>
    <col min="3076" max="3076" width="6.453125" style="1" customWidth="1"/>
    <col min="3077" max="3077" width="1.36328125" style="1" customWidth="1"/>
    <col min="3078" max="3078" width="7.08984375" style="1" customWidth="1"/>
    <col min="3079" max="3079" width="8.36328125" style="1" customWidth="1"/>
    <col min="3080" max="3080" width="9.36328125" style="1" customWidth="1"/>
    <col min="3081" max="3081" width="6.6328125" style="1" customWidth="1"/>
    <col min="3082" max="3328" width="11.453125" style="1"/>
    <col min="3329" max="3329" width="8.6328125" style="1" customWidth="1"/>
    <col min="3330" max="3330" width="39.36328125" style="1" customWidth="1"/>
    <col min="3331" max="3331" width="0" style="1" hidden="1" customWidth="1"/>
    <col min="3332" max="3332" width="6.453125" style="1" customWidth="1"/>
    <col min="3333" max="3333" width="1.36328125" style="1" customWidth="1"/>
    <col min="3334" max="3334" width="7.08984375" style="1" customWidth="1"/>
    <col min="3335" max="3335" width="8.36328125" style="1" customWidth="1"/>
    <col min="3336" max="3336" width="9.36328125" style="1" customWidth="1"/>
    <col min="3337" max="3337" width="6.6328125" style="1" customWidth="1"/>
    <col min="3338" max="3584" width="11.453125" style="1"/>
    <col min="3585" max="3585" width="8.6328125" style="1" customWidth="1"/>
    <col min="3586" max="3586" width="39.36328125" style="1" customWidth="1"/>
    <col min="3587" max="3587" width="0" style="1" hidden="1" customWidth="1"/>
    <col min="3588" max="3588" width="6.453125" style="1" customWidth="1"/>
    <col min="3589" max="3589" width="1.36328125" style="1" customWidth="1"/>
    <col min="3590" max="3590" width="7.08984375" style="1" customWidth="1"/>
    <col min="3591" max="3591" width="8.36328125" style="1" customWidth="1"/>
    <col min="3592" max="3592" width="9.36328125" style="1" customWidth="1"/>
    <col min="3593" max="3593" width="6.6328125" style="1" customWidth="1"/>
    <col min="3594" max="3840" width="11.453125" style="1"/>
    <col min="3841" max="3841" width="8.6328125" style="1" customWidth="1"/>
    <col min="3842" max="3842" width="39.36328125" style="1" customWidth="1"/>
    <col min="3843" max="3843" width="0" style="1" hidden="1" customWidth="1"/>
    <col min="3844" max="3844" width="6.453125" style="1" customWidth="1"/>
    <col min="3845" max="3845" width="1.36328125" style="1" customWidth="1"/>
    <col min="3846" max="3846" width="7.08984375" style="1" customWidth="1"/>
    <col min="3847" max="3847" width="8.36328125" style="1" customWidth="1"/>
    <col min="3848" max="3848" width="9.36328125" style="1" customWidth="1"/>
    <col min="3849" max="3849" width="6.6328125" style="1" customWidth="1"/>
    <col min="3850" max="4096" width="11.453125" style="1"/>
    <col min="4097" max="4097" width="8.6328125" style="1" customWidth="1"/>
    <col min="4098" max="4098" width="39.36328125" style="1" customWidth="1"/>
    <col min="4099" max="4099" width="0" style="1" hidden="1" customWidth="1"/>
    <col min="4100" max="4100" width="6.453125" style="1" customWidth="1"/>
    <col min="4101" max="4101" width="1.36328125" style="1" customWidth="1"/>
    <col min="4102" max="4102" width="7.08984375" style="1" customWidth="1"/>
    <col min="4103" max="4103" width="8.36328125" style="1" customWidth="1"/>
    <col min="4104" max="4104" width="9.36328125" style="1" customWidth="1"/>
    <col min="4105" max="4105" width="6.6328125" style="1" customWidth="1"/>
    <col min="4106" max="4352" width="11.453125" style="1"/>
    <col min="4353" max="4353" width="8.6328125" style="1" customWidth="1"/>
    <col min="4354" max="4354" width="39.36328125" style="1" customWidth="1"/>
    <col min="4355" max="4355" width="0" style="1" hidden="1" customWidth="1"/>
    <col min="4356" max="4356" width="6.453125" style="1" customWidth="1"/>
    <col min="4357" max="4357" width="1.36328125" style="1" customWidth="1"/>
    <col min="4358" max="4358" width="7.08984375" style="1" customWidth="1"/>
    <col min="4359" max="4359" width="8.36328125" style="1" customWidth="1"/>
    <col min="4360" max="4360" width="9.36328125" style="1" customWidth="1"/>
    <col min="4361" max="4361" width="6.6328125" style="1" customWidth="1"/>
    <col min="4362" max="4608" width="11.453125" style="1"/>
    <col min="4609" max="4609" width="8.6328125" style="1" customWidth="1"/>
    <col min="4610" max="4610" width="39.36328125" style="1" customWidth="1"/>
    <col min="4611" max="4611" width="0" style="1" hidden="1" customWidth="1"/>
    <col min="4612" max="4612" width="6.453125" style="1" customWidth="1"/>
    <col min="4613" max="4613" width="1.36328125" style="1" customWidth="1"/>
    <col min="4614" max="4614" width="7.08984375" style="1" customWidth="1"/>
    <col min="4615" max="4615" width="8.36328125" style="1" customWidth="1"/>
    <col min="4616" max="4616" width="9.36328125" style="1" customWidth="1"/>
    <col min="4617" max="4617" width="6.6328125" style="1" customWidth="1"/>
    <col min="4618" max="4864" width="11.453125" style="1"/>
    <col min="4865" max="4865" width="8.6328125" style="1" customWidth="1"/>
    <col min="4866" max="4866" width="39.36328125" style="1" customWidth="1"/>
    <col min="4867" max="4867" width="0" style="1" hidden="1" customWidth="1"/>
    <col min="4868" max="4868" width="6.453125" style="1" customWidth="1"/>
    <col min="4869" max="4869" width="1.36328125" style="1" customWidth="1"/>
    <col min="4870" max="4870" width="7.08984375" style="1" customWidth="1"/>
    <col min="4871" max="4871" width="8.36328125" style="1" customWidth="1"/>
    <col min="4872" max="4872" width="9.36328125" style="1" customWidth="1"/>
    <col min="4873" max="4873" width="6.6328125" style="1" customWidth="1"/>
    <col min="4874" max="5120" width="11.453125" style="1"/>
    <col min="5121" max="5121" width="8.6328125" style="1" customWidth="1"/>
    <col min="5122" max="5122" width="39.36328125" style="1" customWidth="1"/>
    <col min="5123" max="5123" width="0" style="1" hidden="1" customWidth="1"/>
    <col min="5124" max="5124" width="6.453125" style="1" customWidth="1"/>
    <col min="5125" max="5125" width="1.36328125" style="1" customWidth="1"/>
    <col min="5126" max="5126" width="7.08984375" style="1" customWidth="1"/>
    <col min="5127" max="5127" width="8.36328125" style="1" customWidth="1"/>
    <col min="5128" max="5128" width="9.36328125" style="1" customWidth="1"/>
    <col min="5129" max="5129" width="6.6328125" style="1" customWidth="1"/>
    <col min="5130" max="5376" width="11.453125" style="1"/>
    <col min="5377" max="5377" width="8.6328125" style="1" customWidth="1"/>
    <col min="5378" max="5378" width="39.36328125" style="1" customWidth="1"/>
    <col min="5379" max="5379" width="0" style="1" hidden="1" customWidth="1"/>
    <col min="5380" max="5380" width="6.453125" style="1" customWidth="1"/>
    <col min="5381" max="5381" width="1.36328125" style="1" customWidth="1"/>
    <col min="5382" max="5382" width="7.08984375" style="1" customWidth="1"/>
    <col min="5383" max="5383" width="8.36328125" style="1" customWidth="1"/>
    <col min="5384" max="5384" width="9.36328125" style="1" customWidth="1"/>
    <col min="5385" max="5385" width="6.6328125" style="1" customWidth="1"/>
    <col min="5386" max="5632" width="11.453125" style="1"/>
    <col min="5633" max="5633" width="8.6328125" style="1" customWidth="1"/>
    <col min="5634" max="5634" width="39.36328125" style="1" customWidth="1"/>
    <col min="5635" max="5635" width="0" style="1" hidden="1" customWidth="1"/>
    <col min="5636" max="5636" width="6.453125" style="1" customWidth="1"/>
    <col min="5637" max="5637" width="1.36328125" style="1" customWidth="1"/>
    <col min="5638" max="5638" width="7.08984375" style="1" customWidth="1"/>
    <col min="5639" max="5639" width="8.36328125" style="1" customWidth="1"/>
    <col min="5640" max="5640" width="9.36328125" style="1" customWidth="1"/>
    <col min="5641" max="5641" width="6.6328125" style="1" customWidth="1"/>
    <col min="5642" max="5888" width="11.453125" style="1"/>
    <col min="5889" max="5889" width="8.6328125" style="1" customWidth="1"/>
    <col min="5890" max="5890" width="39.36328125" style="1" customWidth="1"/>
    <col min="5891" max="5891" width="0" style="1" hidden="1" customWidth="1"/>
    <col min="5892" max="5892" width="6.453125" style="1" customWidth="1"/>
    <col min="5893" max="5893" width="1.36328125" style="1" customWidth="1"/>
    <col min="5894" max="5894" width="7.08984375" style="1" customWidth="1"/>
    <col min="5895" max="5895" width="8.36328125" style="1" customWidth="1"/>
    <col min="5896" max="5896" width="9.36328125" style="1" customWidth="1"/>
    <col min="5897" max="5897" width="6.6328125" style="1" customWidth="1"/>
    <col min="5898" max="6144" width="11.453125" style="1"/>
    <col min="6145" max="6145" width="8.6328125" style="1" customWidth="1"/>
    <col min="6146" max="6146" width="39.36328125" style="1" customWidth="1"/>
    <col min="6147" max="6147" width="0" style="1" hidden="1" customWidth="1"/>
    <col min="6148" max="6148" width="6.453125" style="1" customWidth="1"/>
    <col min="6149" max="6149" width="1.36328125" style="1" customWidth="1"/>
    <col min="6150" max="6150" width="7.08984375" style="1" customWidth="1"/>
    <col min="6151" max="6151" width="8.36328125" style="1" customWidth="1"/>
    <col min="6152" max="6152" width="9.36328125" style="1" customWidth="1"/>
    <col min="6153" max="6153" width="6.6328125" style="1" customWidth="1"/>
    <col min="6154" max="6400" width="11.453125" style="1"/>
    <col min="6401" max="6401" width="8.6328125" style="1" customWidth="1"/>
    <col min="6402" max="6402" width="39.36328125" style="1" customWidth="1"/>
    <col min="6403" max="6403" width="0" style="1" hidden="1" customWidth="1"/>
    <col min="6404" max="6404" width="6.453125" style="1" customWidth="1"/>
    <col min="6405" max="6405" width="1.36328125" style="1" customWidth="1"/>
    <col min="6406" max="6406" width="7.08984375" style="1" customWidth="1"/>
    <col min="6407" max="6407" width="8.36328125" style="1" customWidth="1"/>
    <col min="6408" max="6408" width="9.36328125" style="1" customWidth="1"/>
    <col min="6409" max="6409" width="6.6328125" style="1" customWidth="1"/>
    <col min="6410" max="6656" width="11.453125" style="1"/>
    <col min="6657" max="6657" width="8.6328125" style="1" customWidth="1"/>
    <col min="6658" max="6658" width="39.36328125" style="1" customWidth="1"/>
    <col min="6659" max="6659" width="0" style="1" hidden="1" customWidth="1"/>
    <col min="6660" max="6660" width="6.453125" style="1" customWidth="1"/>
    <col min="6661" max="6661" width="1.36328125" style="1" customWidth="1"/>
    <col min="6662" max="6662" width="7.08984375" style="1" customWidth="1"/>
    <col min="6663" max="6663" width="8.36328125" style="1" customWidth="1"/>
    <col min="6664" max="6664" width="9.36328125" style="1" customWidth="1"/>
    <col min="6665" max="6665" width="6.6328125" style="1" customWidth="1"/>
    <col min="6666" max="6912" width="11.453125" style="1"/>
    <col min="6913" max="6913" width="8.6328125" style="1" customWidth="1"/>
    <col min="6914" max="6914" width="39.36328125" style="1" customWidth="1"/>
    <col min="6915" max="6915" width="0" style="1" hidden="1" customWidth="1"/>
    <col min="6916" max="6916" width="6.453125" style="1" customWidth="1"/>
    <col min="6917" max="6917" width="1.36328125" style="1" customWidth="1"/>
    <col min="6918" max="6918" width="7.08984375" style="1" customWidth="1"/>
    <col min="6919" max="6919" width="8.36328125" style="1" customWidth="1"/>
    <col min="6920" max="6920" width="9.36328125" style="1" customWidth="1"/>
    <col min="6921" max="6921" width="6.6328125" style="1" customWidth="1"/>
    <col min="6922" max="7168" width="11.453125" style="1"/>
    <col min="7169" max="7169" width="8.6328125" style="1" customWidth="1"/>
    <col min="7170" max="7170" width="39.36328125" style="1" customWidth="1"/>
    <col min="7171" max="7171" width="0" style="1" hidden="1" customWidth="1"/>
    <col min="7172" max="7172" width="6.453125" style="1" customWidth="1"/>
    <col min="7173" max="7173" width="1.36328125" style="1" customWidth="1"/>
    <col min="7174" max="7174" width="7.08984375" style="1" customWidth="1"/>
    <col min="7175" max="7175" width="8.36328125" style="1" customWidth="1"/>
    <col min="7176" max="7176" width="9.36328125" style="1" customWidth="1"/>
    <col min="7177" max="7177" width="6.6328125" style="1" customWidth="1"/>
    <col min="7178" max="7424" width="11.453125" style="1"/>
    <col min="7425" max="7425" width="8.6328125" style="1" customWidth="1"/>
    <col min="7426" max="7426" width="39.36328125" style="1" customWidth="1"/>
    <col min="7427" max="7427" width="0" style="1" hidden="1" customWidth="1"/>
    <col min="7428" max="7428" width="6.453125" style="1" customWidth="1"/>
    <col min="7429" max="7429" width="1.36328125" style="1" customWidth="1"/>
    <col min="7430" max="7430" width="7.08984375" style="1" customWidth="1"/>
    <col min="7431" max="7431" width="8.36328125" style="1" customWidth="1"/>
    <col min="7432" max="7432" width="9.36328125" style="1" customWidth="1"/>
    <col min="7433" max="7433" width="6.6328125" style="1" customWidth="1"/>
    <col min="7434" max="7680" width="11.453125" style="1"/>
    <col min="7681" max="7681" width="8.6328125" style="1" customWidth="1"/>
    <col min="7682" max="7682" width="39.36328125" style="1" customWidth="1"/>
    <col min="7683" max="7683" width="0" style="1" hidden="1" customWidth="1"/>
    <col min="7684" max="7684" width="6.453125" style="1" customWidth="1"/>
    <col min="7685" max="7685" width="1.36328125" style="1" customWidth="1"/>
    <col min="7686" max="7686" width="7.08984375" style="1" customWidth="1"/>
    <col min="7687" max="7687" width="8.36328125" style="1" customWidth="1"/>
    <col min="7688" max="7688" width="9.36328125" style="1" customWidth="1"/>
    <col min="7689" max="7689" width="6.6328125" style="1" customWidth="1"/>
    <col min="7690" max="7936" width="11.453125" style="1"/>
    <col min="7937" max="7937" width="8.6328125" style="1" customWidth="1"/>
    <col min="7938" max="7938" width="39.36328125" style="1" customWidth="1"/>
    <col min="7939" max="7939" width="0" style="1" hidden="1" customWidth="1"/>
    <col min="7940" max="7940" width="6.453125" style="1" customWidth="1"/>
    <col min="7941" max="7941" width="1.36328125" style="1" customWidth="1"/>
    <col min="7942" max="7942" width="7.08984375" style="1" customWidth="1"/>
    <col min="7943" max="7943" width="8.36328125" style="1" customWidth="1"/>
    <col min="7944" max="7944" width="9.36328125" style="1" customWidth="1"/>
    <col min="7945" max="7945" width="6.6328125" style="1" customWidth="1"/>
    <col min="7946" max="8192" width="11.453125" style="1"/>
    <col min="8193" max="8193" width="8.6328125" style="1" customWidth="1"/>
    <col min="8194" max="8194" width="39.36328125" style="1" customWidth="1"/>
    <col min="8195" max="8195" width="0" style="1" hidden="1" customWidth="1"/>
    <col min="8196" max="8196" width="6.453125" style="1" customWidth="1"/>
    <col min="8197" max="8197" width="1.36328125" style="1" customWidth="1"/>
    <col min="8198" max="8198" width="7.08984375" style="1" customWidth="1"/>
    <col min="8199" max="8199" width="8.36328125" style="1" customWidth="1"/>
    <col min="8200" max="8200" width="9.36328125" style="1" customWidth="1"/>
    <col min="8201" max="8201" width="6.6328125" style="1" customWidth="1"/>
    <col min="8202" max="8448" width="11.453125" style="1"/>
    <col min="8449" max="8449" width="8.6328125" style="1" customWidth="1"/>
    <col min="8450" max="8450" width="39.36328125" style="1" customWidth="1"/>
    <col min="8451" max="8451" width="0" style="1" hidden="1" customWidth="1"/>
    <col min="8452" max="8452" width="6.453125" style="1" customWidth="1"/>
    <col min="8453" max="8453" width="1.36328125" style="1" customWidth="1"/>
    <col min="8454" max="8454" width="7.08984375" style="1" customWidth="1"/>
    <col min="8455" max="8455" width="8.36328125" style="1" customWidth="1"/>
    <col min="8456" max="8456" width="9.36328125" style="1" customWidth="1"/>
    <col min="8457" max="8457" width="6.6328125" style="1" customWidth="1"/>
    <col min="8458" max="8704" width="11.453125" style="1"/>
    <col min="8705" max="8705" width="8.6328125" style="1" customWidth="1"/>
    <col min="8706" max="8706" width="39.36328125" style="1" customWidth="1"/>
    <col min="8707" max="8707" width="0" style="1" hidden="1" customWidth="1"/>
    <col min="8708" max="8708" width="6.453125" style="1" customWidth="1"/>
    <col min="8709" max="8709" width="1.36328125" style="1" customWidth="1"/>
    <col min="8710" max="8710" width="7.08984375" style="1" customWidth="1"/>
    <col min="8711" max="8711" width="8.36328125" style="1" customWidth="1"/>
    <col min="8712" max="8712" width="9.36328125" style="1" customWidth="1"/>
    <col min="8713" max="8713" width="6.6328125" style="1" customWidth="1"/>
    <col min="8714" max="8960" width="11.453125" style="1"/>
    <col min="8961" max="8961" width="8.6328125" style="1" customWidth="1"/>
    <col min="8962" max="8962" width="39.36328125" style="1" customWidth="1"/>
    <col min="8963" max="8963" width="0" style="1" hidden="1" customWidth="1"/>
    <col min="8964" max="8964" width="6.453125" style="1" customWidth="1"/>
    <col min="8965" max="8965" width="1.36328125" style="1" customWidth="1"/>
    <col min="8966" max="8966" width="7.08984375" style="1" customWidth="1"/>
    <col min="8967" max="8967" width="8.36328125" style="1" customWidth="1"/>
    <col min="8968" max="8968" width="9.36328125" style="1" customWidth="1"/>
    <col min="8969" max="8969" width="6.6328125" style="1" customWidth="1"/>
    <col min="8970" max="9216" width="11.453125" style="1"/>
    <col min="9217" max="9217" width="8.6328125" style="1" customWidth="1"/>
    <col min="9218" max="9218" width="39.36328125" style="1" customWidth="1"/>
    <col min="9219" max="9219" width="0" style="1" hidden="1" customWidth="1"/>
    <col min="9220" max="9220" width="6.453125" style="1" customWidth="1"/>
    <col min="9221" max="9221" width="1.36328125" style="1" customWidth="1"/>
    <col min="9222" max="9222" width="7.08984375" style="1" customWidth="1"/>
    <col min="9223" max="9223" width="8.36328125" style="1" customWidth="1"/>
    <col min="9224" max="9224" width="9.36328125" style="1" customWidth="1"/>
    <col min="9225" max="9225" width="6.6328125" style="1" customWidth="1"/>
    <col min="9226" max="9472" width="11.453125" style="1"/>
    <col min="9473" max="9473" width="8.6328125" style="1" customWidth="1"/>
    <col min="9474" max="9474" width="39.36328125" style="1" customWidth="1"/>
    <col min="9475" max="9475" width="0" style="1" hidden="1" customWidth="1"/>
    <col min="9476" max="9476" width="6.453125" style="1" customWidth="1"/>
    <col min="9477" max="9477" width="1.36328125" style="1" customWidth="1"/>
    <col min="9478" max="9478" width="7.08984375" style="1" customWidth="1"/>
    <col min="9479" max="9479" width="8.36328125" style="1" customWidth="1"/>
    <col min="9480" max="9480" width="9.36328125" style="1" customWidth="1"/>
    <col min="9481" max="9481" width="6.6328125" style="1" customWidth="1"/>
    <col min="9482" max="9728" width="11.453125" style="1"/>
    <col min="9729" max="9729" width="8.6328125" style="1" customWidth="1"/>
    <col min="9730" max="9730" width="39.36328125" style="1" customWidth="1"/>
    <col min="9731" max="9731" width="0" style="1" hidden="1" customWidth="1"/>
    <col min="9732" max="9732" width="6.453125" style="1" customWidth="1"/>
    <col min="9733" max="9733" width="1.36328125" style="1" customWidth="1"/>
    <col min="9734" max="9734" width="7.08984375" style="1" customWidth="1"/>
    <col min="9735" max="9735" width="8.36328125" style="1" customWidth="1"/>
    <col min="9736" max="9736" width="9.36328125" style="1" customWidth="1"/>
    <col min="9737" max="9737" width="6.6328125" style="1" customWidth="1"/>
    <col min="9738" max="9984" width="11.453125" style="1"/>
    <col min="9985" max="9985" width="8.6328125" style="1" customWidth="1"/>
    <col min="9986" max="9986" width="39.36328125" style="1" customWidth="1"/>
    <col min="9987" max="9987" width="0" style="1" hidden="1" customWidth="1"/>
    <col min="9988" max="9988" width="6.453125" style="1" customWidth="1"/>
    <col min="9989" max="9989" width="1.36328125" style="1" customWidth="1"/>
    <col min="9990" max="9990" width="7.08984375" style="1" customWidth="1"/>
    <col min="9991" max="9991" width="8.36328125" style="1" customWidth="1"/>
    <col min="9992" max="9992" width="9.36328125" style="1" customWidth="1"/>
    <col min="9993" max="9993" width="6.6328125" style="1" customWidth="1"/>
    <col min="9994" max="10240" width="11.453125" style="1"/>
    <col min="10241" max="10241" width="8.6328125" style="1" customWidth="1"/>
    <col min="10242" max="10242" width="39.36328125" style="1" customWidth="1"/>
    <col min="10243" max="10243" width="0" style="1" hidden="1" customWidth="1"/>
    <col min="10244" max="10244" width="6.453125" style="1" customWidth="1"/>
    <col min="10245" max="10245" width="1.36328125" style="1" customWidth="1"/>
    <col min="10246" max="10246" width="7.08984375" style="1" customWidth="1"/>
    <col min="10247" max="10247" width="8.36328125" style="1" customWidth="1"/>
    <col min="10248" max="10248" width="9.36328125" style="1" customWidth="1"/>
    <col min="10249" max="10249" width="6.6328125" style="1" customWidth="1"/>
    <col min="10250" max="10496" width="11.453125" style="1"/>
    <col min="10497" max="10497" width="8.6328125" style="1" customWidth="1"/>
    <col min="10498" max="10498" width="39.36328125" style="1" customWidth="1"/>
    <col min="10499" max="10499" width="0" style="1" hidden="1" customWidth="1"/>
    <col min="10500" max="10500" width="6.453125" style="1" customWidth="1"/>
    <col min="10501" max="10501" width="1.36328125" style="1" customWidth="1"/>
    <col min="10502" max="10502" width="7.08984375" style="1" customWidth="1"/>
    <col min="10503" max="10503" width="8.36328125" style="1" customWidth="1"/>
    <col min="10504" max="10504" width="9.36328125" style="1" customWidth="1"/>
    <col min="10505" max="10505" width="6.6328125" style="1" customWidth="1"/>
    <col min="10506" max="10752" width="11.453125" style="1"/>
    <col min="10753" max="10753" width="8.6328125" style="1" customWidth="1"/>
    <col min="10754" max="10754" width="39.36328125" style="1" customWidth="1"/>
    <col min="10755" max="10755" width="0" style="1" hidden="1" customWidth="1"/>
    <col min="10756" max="10756" width="6.453125" style="1" customWidth="1"/>
    <col min="10757" max="10757" width="1.36328125" style="1" customWidth="1"/>
    <col min="10758" max="10758" width="7.08984375" style="1" customWidth="1"/>
    <col min="10759" max="10759" width="8.36328125" style="1" customWidth="1"/>
    <col min="10760" max="10760" width="9.36328125" style="1" customWidth="1"/>
    <col min="10761" max="10761" width="6.6328125" style="1" customWidth="1"/>
    <col min="10762" max="11008" width="11.453125" style="1"/>
    <col min="11009" max="11009" width="8.6328125" style="1" customWidth="1"/>
    <col min="11010" max="11010" width="39.36328125" style="1" customWidth="1"/>
    <col min="11011" max="11011" width="0" style="1" hidden="1" customWidth="1"/>
    <col min="11012" max="11012" width="6.453125" style="1" customWidth="1"/>
    <col min="11013" max="11013" width="1.36328125" style="1" customWidth="1"/>
    <col min="11014" max="11014" width="7.08984375" style="1" customWidth="1"/>
    <col min="11015" max="11015" width="8.36328125" style="1" customWidth="1"/>
    <col min="11016" max="11016" width="9.36328125" style="1" customWidth="1"/>
    <col min="11017" max="11017" width="6.6328125" style="1" customWidth="1"/>
    <col min="11018" max="11264" width="11.453125" style="1"/>
    <col min="11265" max="11265" width="8.6328125" style="1" customWidth="1"/>
    <col min="11266" max="11266" width="39.36328125" style="1" customWidth="1"/>
    <col min="11267" max="11267" width="0" style="1" hidden="1" customWidth="1"/>
    <col min="11268" max="11268" width="6.453125" style="1" customWidth="1"/>
    <col min="11269" max="11269" width="1.36328125" style="1" customWidth="1"/>
    <col min="11270" max="11270" width="7.08984375" style="1" customWidth="1"/>
    <col min="11271" max="11271" width="8.36328125" style="1" customWidth="1"/>
    <col min="11272" max="11272" width="9.36328125" style="1" customWidth="1"/>
    <col min="11273" max="11273" width="6.6328125" style="1" customWidth="1"/>
    <col min="11274" max="11520" width="11.453125" style="1"/>
    <col min="11521" max="11521" width="8.6328125" style="1" customWidth="1"/>
    <col min="11522" max="11522" width="39.36328125" style="1" customWidth="1"/>
    <col min="11523" max="11523" width="0" style="1" hidden="1" customWidth="1"/>
    <col min="11524" max="11524" width="6.453125" style="1" customWidth="1"/>
    <col min="11525" max="11525" width="1.36328125" style="1" customWidth="1"/>
    <col min="11526" max="11526" width="7.08984375" style="1" customWidth="1"/>
    <col min="11527" max="11527" width="8.36328125" style="1" customWidth="1"/>
    <col min="11528" max="11528" width="9.36328125" style="1" customWidth="1"/>
    <col min="11529" max="11529" width="6.6328125" style="1" customWidth="1"/>
    <col min="11530" max="11776" width="11.453125" style="1"/>
    <col min="11777" max="11777" width="8.6328125" style="1" customWidth="1"/>
    <col min="11778" max="11778" width="39.36328125" style="1" customWidth="1"/>
    <col min="11779" max="11779" width="0" style="1" hidden="1" customWidth="1"/>
    <col min="11780" max="11780" width="6.453125" style="1" customWidth="1"/>
    <col min="11781" max="11781" width="1.36328125" style="1" customWidth="1"/>
    <col min="11782" max="11782" width="7.08984375" style="1" customWidth="1"/>
    <col min="11783" max="11783" width="8.36328125" style="1" customWidth="1"/>
    <col min="11784" max="11784" width="9.36328125" style="1" customWidth="1"/>
    <col min="11785" max="11785" width="6.6328125" style="1" customWidth="1"/>
    <col min="11786" max="12032" width="11.453125" style="1"/>
    <col min="12033" max="12033" width="8.6328125" style="1" customWidth="1"/>
    <col min="12034" max="12034" width="39.36328125" style="1" customWidth="1"/>
    <col min="12035" max="12035" width="0" style="1" hidden="1" customWidth="1"/>
    <col min="12036" max="12036" width="6.453125" style="1" customWidth="1"/>
    <col min="12037" max="12037" width="1.36328125" style="1" customWidth="1"/>
    <col min="12038" max="12038" width="7.08984375" style="1" customWidth="1"/>
    <col min="12039" max="12039" width="8.36328125" style="1" customWidth="1"/>
    <col min="12040" max="12040" width="9.36328125" style="1" customWidth="1"/>
    <col min="12041" max="12041" width="6.6328125" style="1" customWidth="1"/>
    <col min="12042" max="12288" width="11.453125" style="1"/>
    <col min="12289" max="12289" width="8.6328125" style="1" customWidth="1"/>
    <col min="12290" max="12290" width="39.36328125" style="1" customWidth="1"/>
    <col min="12291" max="12291" width="0" style="1" hidden="1" customWidth="1"/>
    <col min="12292" max="12292" width="6.453125" style="1" customWidth="1"/>
    <col min="12293" max="12293" width="1.36328125" style="1" customWidth="1"/>
    <col min="12294" max="12294" width="7.08984375" style="1" customWidth="1"/>
    <col min="12295" max="12295" width="8.36328125" style="1" customWidth="1"/>
    <col min="12296" max="12296" width="9.36328125" style="1" customWidth="1"/>
    <col min="12297" max="12297" width="6.6328125" style="1" customWidth="1"/>
    <col min="12298" max="12544" width="11.453125" style="1"/>
    <col min="12545" max="12545" width="8.6328125" style="1" customWidth="1"/>
    <col min="12546" max="12546" width="39.36328125" style="1" customWidth="1"/>
    <col min="12547" max="12547" width="0" style="1" hidden="1" customWidth="1"/>
    <col min="12548" max="12548" width="6.453125" style="1" customWidth="1"/>
    <col min="12549" max="12549" width="1.36328125" style="1" customWidth="1"/>
    <col min="12550" max="12550" width="7.08984375" style="1" customWidth="1"/>
    <col min="12551" max="12551" width="8.36328125" style="1" customWidth="1"/>
    <col min="12552" max="12552" width="9.36328125" style="1" customWidth="1"/>
    <col min="12553" max="12553" width="6.6328125" style="1" customWidth="1"/>
    <col min="12554" max="12800" width="11.453125" style="1"/>
    <col min="12801" max="12801" width="8.6328125" style="1" customWidth="1"/>
    <col min="12802" max="12802" width="39.36328125" style="1" customWidth="1"/>
    <col min="12803" max="12803" width="0" style="1" hidden="1" customWidth="1"/>
    <col min="12804" max="12804" width="6.453125" style="1" customWidth="1"/>
    <col min="12805" max="12805" width="1.36328125" style="1" customWidth="1"/>
    <col min="12806" max="12806" width="7.08984375" style="1" customWidth="1"/>
    <col min="12807" max="12807" width="8.36328125" style="1" customWidth="1"/>
    <col min="12808" max="12808" width="9.36328125" style="1" customWidth="1"/>
    <col min="12809" max="12809" width="6.6328125" style="1" customWidth="1"/>
    <col min="12810" max="13056" width="11.453125" style="1"/>
    <col min="13057" max="13057" width="8.6328125" style="1" customWidth="1"/>
    <col min="13058" max="13058" width="39.36328125" style="1" customWidth="1"/>
    <col min="13059" max="13059" width="0" style="1" hidden="1" customWidth="1"/>
    <col min="13060" max="13060" width="6.453125" style="1" customWidth="1"/>
    <col min="13061" max="13061" width="1.36328125" style="1" customWidth="1"/>
    <col min="13062" max="13062" width="7.08984375" style="1" customWidth="1"/>
    <col min="13063" max="13063" width="8.36328125" style="1" customWidth="1"/>
    <col min="13064" max="13064" width="9.36328125" style="1" customWidth="1"/>
    <col min="13065" max="13065" width="6.6328125" style="1" customWidth="1"/>
    <col min="13066" max="13312" width="11.453125" style="1"/>
    <col min="13313" max="13313" width="8.6328125" style="1" customWidth="1"/>
    <col min="13314" max="13314" width="39.36328125" style="1" customWidth="1"/>
    <col min="13315" max="13315" width="0" style="1" hidden="1" customWidth="1"/>
    <col min="13316" max="13316" width="6.453125" style="1" customWidth="1"/>
    <col min="13317" max="13317" width="1.36328125" style="1" customWidth="1"/>
    <col min="13318" max="13318" width="7.08984375" style="1" customWidth="1"/>
    <col min="13319" max="13319" width="8.36328125" style="1" customWidth="1"/>
    <col min="13320" max="13320" width="9.36328125" style="1" customWidth="1"/>
    <col min="13321" max="13321" width="6.6328125" style="1" customWidth="1"/>
    <col min="13322" max="13568" width="11.453125" style="1"/>
    <col min="13569" max="13569" width="8.6328125" style="1" customWidth="1"/>
    <col min="13570" max="13570" width="39.36328125" style="1" customWidth="1"/>
    <col min="13571" max="13571" width="0" style="1" hidden="1" customWidth="1"/>
    <col min="13572" max="13572" width="6.453125" style="1" customWidth="1"/>
    <col min="13573" max="13573" width="1.36328125" style="1" customWidth="1"/>
    <col min="13574" max="13574" width="7.08984375" style="1" customWidth="1"/>
    <col min="13575" max="13575" width="8.36328125" style="1" customWidth="1"/>
    <col min="13576" max="13576" width="9.36328125" style="1" customWidth="1"/>
    <col min="13577" max="13577" width="6.6328125" style="1" customWidth="1"/>
    <col min="13578" max="13824" width="11.453125" style="1"/>
    <col min="13825" max="13825" width="8.6328125" style="1" customWidth="1"/>
    <col min="13826" max="13826" width="39.36328125" style="1" customWidth="1"/>
    <col min="13827" max="13827" width="0" style="1" hidden="1" customWidth="1"/>
    <col min="13828" max="13828" width="6.453125" style="1" customWidth="1"/>
    <col min="13829" max="13829" width="1.36328125" style="1" customWidth="1"/>
    <col min="13830" max="13830" width="7.08984375" style="1" customWidth="1"/>
    <col min="13831" max="13831" width="8.36328125" style="1" customWidth="1"/>
    <col min="13832" max="13832" width="9.36328125" style="1" customWidth="1"/>
    <col min="13833" max="13833" width="6.6328125" style="1" customWidth="1"/>
    <col min="13834" max="14080" width="11.453125" style="1"/>
    <col min="14081" max="14081" width="8.6328125" style="1" customWidth="1"/>
    <col min="14082" max="14082" width="39.36328125" style="1" customWidth="1"/>
    <col min="14083" max="14083" width="0" style="1" hidden="1" customWidth="1"/>
    <col min="14084" max="14084" width="6.453125" style="1" customWidth="1"/>
    <col min="14085" max="14085" width="1.36328125" style="1" customWidth="1"/>
    <col min="14086" max="14086" width="7.08984375" style="1" customWidth="1"/>
    <col min="14087" max="14087" width="8.36328125" style="1" customWidth="1"/>
    <col min="14088" max="14088" width="9.36328125" style="1" customWidth="1"/>
    <col min="14089" max="14089" width="6.6328125" style="1" customWidth="1"/>
    <col min="14090" max="14336" width="11.453125" style="1"/>
    <col min="14337" max="14337" width="8.6328125" style="1" customWidth="1"/>
    <col min="14338" max="14338" width="39.36328125" style="1" customWidth="1"/>
    <col min="14339" max="14339" width="0" style="1" hidden="1" customWidth="1"/>
    <col min="14340" max="14340" width="6.453125" style="1" customWidth="1"/>
    <col min="14341" max="14341" width="1.36328125" style="1" customWidth="1"/>
    <col min="14342" max="14342" width="7.08984375" style="1" customWidth="1"/>
    <col min="14343" max="14343" width="8.36328125" style="1" customWidth="1"/>
    <col min="14344" max="14344" width="9.36328125" style="1" customWidth="1"/>
    <col min="14345" max="14345" width="6.6328125" style="1" customWidth="1"/>
    <col min="14346" max="14592" width="11.453125" style="1"/>
    <col min="14593" max="14593" width="8.6328125" style="1" customWidth="1"/>
    <col min="14594" max="14594" width="39.36328125" style="1" customWidth="1"/>
    <col min="14595" max="14595" width="0" style="1" hidden="1" customWidth="1"/>
    <col min="14596" max="14596" width="6.453125" style="1" customWidth="1"/>
    <col min="14597" max="14597" width="1.36328125" style="1" customWidth="1"/>
    <col min="14598" max="14598" width="7.08984375" style="1" customWidth="1"/>
    <col min="14599" max="14599" width="8.36328125" style="1" customWidth="1"/>
    <col min="14600" max="14600" width="9.36328125" style="1" customWidth="1"/>
    <col min="14601" max="14601" width="6.6328125" style="1" customWidth="1"/>
    <col min="14602" max="14848" width="11.453125" style="1"/>
    <col min="14849" max="14849" width="8.6328125" style="1" customWidth="1"/>
    <col min="14850" max="14850" width="39.36328125" style="1" customWidth="1"/>
    <col min="14851" max="14851" width="0" style="1" hidden="1" customWidth="1"/>
    <col min="14852" max="14852" width="6.453125" style="1" customWidth="1"/>
    <col min="14853" max="14853" width="1.36328125" style="1" customWidth="1"/>
    <col min="14854" max="14854" width="7.08984375" style="1" customWidth="1"/>
    <col min="14855" max="14855" width="8.36328125" style="1" customWidth="1"/>
    <col min="14856" max="14856" width="9.36328125" style="1" customWidth="1"/>
    <col min="14857" max="14857" width="6.6328125" style="1" customWidth="1"/>
    <col min="14858" max="15104" width="11.453125" style="1"/>
    <col min="15105" max="15105" width="8.6328125" style="1" customWidth="1"/>
    <col min="15106" max="15106" width="39.36328125" style="1" customWidth="1"/>
    <col min="15107" max="15107" width="0" style="1" hidden="1" customWidth="1"/>
    <col min="15108" max="15108" width="6.453125" style="1" customWidth="1"/>
    <col min="15109" max="15109" width="1.36328125" style="1" customWidth="1"/>
    <col min="15110" max="15110" width="7.08984375" style="1" customWidth="1"/>
    <col min="15111" max="15111" width="8.36328125" style="1" customWidth="1"/>
    <col min="15112" max="15112" width="9.36328125" style="1" customWidth="1"/>
    <col min="15113" max="15113" width="6.6328125" style="1" customWidth="1"/>
    <col min="15114" max="15360" width="11.453125" style="1"/>
    <col min="15361" max="15361" width="8.6328125" style="1" customWidth="1"/>
    <col min="15362" max="15362" width="39.36328125" style="1" customWidth="1"/>
    <col min="15363" max="15363" width="0" style="1" hidden="1" customWidth="1"/>
    <col min="15364" max="15364" width="6.453125" style="1" customWidth="1"/>
    <col min="15365" max="15365" width="1.36328125" style="1" customWidth="1"/>
    <col min="15366" max="15366" width="7.08984375" style="1" customWidth="1"/>
    <col min="15367" max="15367" width="8.36328125" style="1" customWidth="1"/>
    <col min="15368" max="15368" width="9.36328125" style="1" customWidth="1"/>
    <col min="15369" max="15369" width="6.6328125" style="1" customWidth="1"/>
    <col min="15370" max="15616" width="11.453125" style="1"/>
    <col min="15617" max="15617" width="8.6328125" style="1" customWidth="1"/>
    <col min="15618" max="15618" width="39.36328125" style="1" customWidth="1"/>
    <col min="15619" max="15619" width="0" style="1" hidden="1" customWidth="1"/>
    <col min="15620" max="15620" width="6.453125" style="1" customWidth="1"/>
    <col min="15621" max="15621" width="1.36328125" style="1" customWidth="1"/>
    <col min="15622" max="15622" width="7.08984375" style="1" customWidth="1"/>
    <col min="15623" max="15623" width="8.36328125" style="1" customWidth="1"/>
    <col min="15624" max="15624" width="9.36328125" style="1" customWidth="1"/>
    <col min="15625" max="15625" width="6.6328125" style="1" customWidth="1"/>
    <col min="15626" max="15872" width="11.453125" style="1"/>
    <col min="15873" max="15873" width="8.6328125" style="1" customWidth="1"/>
    <col min="15874" max="15874" width="39.36328125" style="1" customWidth="1"/>
    <col min="15875" max="15875" width="0" style="1" hidden="1" customWidth="1"/>
    <col min="15876" max="15876" width="6.453125" style="1" customWidth="1"/>
    <col min="15877" max="15877" width="1.36328125" style="1" customWidth="1"/>
    <col min="15878" max="15878" width="7.08984375" style="1" customWidth="1"/>
    <col min="15879" max="15879" width="8.36328125" style="1" customWidth="1"/>
    <col min="15880" max="15880" width="9.36328125" style="1" customWidth="1"/>
    <col min="15881" max="15881" width="6.6328125" style="1" customWidth="1"/>
    <col min="15882" max="16128" width="11.453125" style="1"/>
    <col min="16129" max="16129" width="8.6328125" style="1" customWidth="1"/>
    <col min="16130" max="16130" width="39.36328125" style="1" customWidth="1"/>
    <col min="16131" max="16131" width="0" style="1" hidden="1" customWidth="1"/>
    <col min="16132" max="16132" width="6.453125" style="1" customWidth="1"/>
    <col min="16133" max="16133" width="1.36328125" style="1" customWidth="1"/>
    <col min="16134" max="16134" width="7.08984375" style="1" customWidth="1"/>
    <col min="16135" max="16135" width="8.36328125" style="1" customWidth="1"/>
    <col min="16136" max="16136" width="9.36328125" style="1" customWidth="1"/>
    <col min="16137" max="16137" width="6.6328125" style="1" customWidth="1"/>
    <col min="16138" max="16384" width="11.453125" style="1"/>
  </cols>
  <sheetData>
    <row r="1" spans="1:9">
      <c r="A1" s="1" t="s">
        <v>0</v>
      </c>
    </row>
    <row r="6" spans="1:9">
      <c r="A6" s="47" t="s">
        <v>47</v>
      </c>
      <c r="B6" s="48"/>
      <c r="C6" s="48"/>
      <c r="D6" s="48"/>
      <c r="E6" s="49"/>
      <c r="F6" s="50"/>
      <c r="G6" s="50"/>
      <c r="H6" s="50"/>
      <c r="I6" s="38"/>
    </row>
    <row r="7" spans="1:9" ht="5.4" customHeight="1">
      <c r="A7" s="51"/>
      <c r="B7" s="5"/>
      <c r="C7" s="5"/>
      <c r="D7" s="5"/>
      <c r="E7" s="6"/>
      <c r="F7" s="7"/>
      <c r="G7" s="7"/>
      <c r="H7" s="7"/>
      <c r="I7" s="39"/>
    </row>
    <row r="8" spans="1:9" ht="14.25" customHeight="1">
      <c r="A8" s="51" t="s">
        <v>48</v>
      </c>
      <c r="B8" s="5"/>
      <c r="C8" s="5"/>
      <c r="D8" s="5" t="s">
        <v>17</v>
      </c>
      <c r="E8" s="6"/>
      <c r="F8" s="7"/>
      <c r="G8" s="85"/>
      <c r="H8" s="85"/>
      <c r="I8" s="86"/>
    </row>
    <row r="9" spans="1:9" ht="5.4" customHeight="1">
      <c r="A9" s="51"/>
      <c r="B9" s="5"/>
      <c r="C9" s="5"/>
      <c r="D9" s="5"/>
      <c r="E9" s="6"/>
      <c r="F9" s="7"/>
      <c r="G9" s="7"/>
      <c r="H9" s="7"/>
      <c r="I9" s="39"/>
    </row>
    <row r="10" spans="1:9" ht="14.25" customHeight="1">
      <c r="A10" s="52" t="s">
        <v>52</v>
      </c>
      <c r="B10" s="87"/>
      <c r="C10" s="53"/>
      <c r="D10" s="53" t="s">
        <v>18</v>
      </c>
      <c r="E10" s="54"/>
      <c r="F10" s="88"/>
      <c r="G10" s="88"/>
      <c r="H10" s="88"/>
      <c r="I10" s="89"/>
    </row>
    <row r="11" spans="1:9" ht="9" customHeight="1" thickBot="1">
      <c r="A11" s="5"/>
      <c r="B11" s="5"/>
      <c r="C11" s="5"/>
      <c r="D11" s="5"/>
      <c r="E11" s="6"/>
      <c r="F11" s="7"/>
      <c r="G11" s="7"/>
      <c r="H11" s="7"/>
    </row>
    <row r="12" spans="1:9" ht="15.75" customHeight="1">
      <c r="A12" s="110" t="s">
        <v>1</v>
      </c>
      <c r="B12" s="67"/>
      <c r="C12" s="67"/>
      <c r="D12" s="112" t="s">
        <v>19</v>
      </c>
      <c r="E12" s="68"/>
      <c r="F12" s="114" t="s">
        <v>3</v>
      </c>
      <c r="G12" s="116" t="s">
        <v>4</v>
      </c>
      <c r="H12" s="118" t="s">
        <v>5</v>
      </c>
      <c r="I12" s="108" t="s">
        <v>6</v>
      </c>
    </row>
    <row r="13" spans="1:9" ht="22.25" customHeight="1" thickBot="1">
      <c r="A13" s="111"/>
      <c r="B13" s="67"/>
      <c r="C13" s="67"/>
      <c r="D13" s="113"/>
      <c r="E13" s="69"/>
      <c r="F13" s="115"/>
      <c r="G13" s="117"/>
      <c r="H13" s="119"/>
      <c r="I13" s="109"/>
    </row>
    <row r="14" spans="1:9" ht="15.5">
      <c r="A14" s="70"/>
      <c r="B14" s="71" t="s">
        <v>49</v>
      </c>
      <c r="C14" s="72"/>
      <c r="D14" s="72"/>
      <c r="E14" s="69"/>
      <c r="F14" s="73"/>
      <c r="G14" s="73"/>
      <c r="H14" s="74"/>
      <c r="I14" s="75"/>
    </row>
    <row r="15" spans="1:9" ht="15" thickBot="1">
      <c r="A15" s="70"/>
      <c r="B15" s="76"/>
      <c r="C15" s="72"/>
      <c r="D15" s="72"/>
      <c r="E15" s="69"/>
      <c r="F15" s="73"/>
      <c r="G15" s="73"/>
      <c r="H15" s="74"/>
      <c r="I15" s="75"/>
    </row>
    <row r="16" spans="1:9" ht="26" thickBot="1">
      <c r="A16" s="19"/>
      <c r="B16" s="77" t="s">
        <v>50</v>
      </c>
      <c r="C16" s="70"/>
      <c r="D16" s="21"/>
      <c r="E16" s="69" t="s">
        <v>7</v>
      </c>
      <c r="F16" s="78">
        <v>0.2</v>
      </c>
      <c r="G16" s="78">
        <f>D16*F16</f>
        <v>0</v>
      </c>
      <c r="H16" s="79"/>
      <c r="I16" s="79"/>
    </row>
    <row r="17" spans="1:9">
      <c r="A17" s="70"/>
      <c r="B17" s="80" t="s">
        <v>20</v>
      </c>
      <c r="C17" s="70"/>
      <c r="D17" s="72"/>
      <c r="E17" s="69"/>
      <c r="F17" s="73"/>
      <c r="G17" s="72"/>
      <c r="H17" s="72"/>
      <c r="I17" s="79"/>
    </row>
    <row r="18" spans="1:9">
      <c r="A18" s="70"/>
      <c r="B18" s="80" t="s">
        <v>21</v>
      </c>
      <c r="C18" s="70"/>
      <c r="D18" s="72"/>
      <c r="E18" s="69"/>
      <c r="F18" s="73"/>
      <c r="G18" s="72"/>
      <c r="H18" s="72"/>
      <c r="I18" s="79"/>
    </row>
    <row r="19" spans="1:9" ht="15" thickBot="1">
      <c r="A19" s="70"/>
      <c r="B19" s="80"/>
      <c r="C19" s="70"/>
      <c r="D19" s="72"/>
      <c r="E19" s="69"/>
      <c r="F19" s="73"/>
      <c r="G19" s="72"/>
      <c r="H19" s="72"/>
      <c r="I19" s="79"/>
    </row>
    <row r="20" spans="1:9" ht="26" thickBot="1">
      <c r="A20" s="19"/>
      <c r="B20" s="77" t="s">
        <v>51</v>
      </c>
      <c r="C20" s="72"/>
      <c r="D20" s="21"/>
      <c r="E20" s="69" t="s">
        <v>7</v>
      </c>
      <c r="F20" s="78">
        <v>0.05</v>
      </c>
      <c r="G20" s="78">
        <f>D20*F20</f>
        <v>0</v>
      </c>
      <c r="H20" s="79"/>
      <c r="I20" s="79"/>
    </row>
    <row r="21" spans="1:9">
      <c r="A21" s="70"/>
      <c r="B21" s="80" t="s">
        <v>22</v>
      </c>
      <c r="C21" s="72"/>
      <c r="D21" s="72"/>
      <c r="E21" s="69"/>
      <c r="F21" s="73"/>
      <c r="G21" s="72"/>
      <c r="H21" s="72"/>
      <c r="I21" s="79"/>
    </row>
    <row r="22" spans="1:9" ht="15" thickBot="1">
      <c r="A22" s="70"/>
      <c r="B22" s="80" t="s">
        <v>23</v>
      </c>
      <c r="C22" s="72"/>
      <c r="D22" s="72"/>
      <c r="E22" s="69"/>
      <c r="F22" s="73"/>
      <c r="G22" s="72"/>
      <c r="H22" s="72"/>
      <c r="I22" s="79"/>
    </row>
    <row r="23" spans="1:9" ht="16" thickBot="1">
      <c r="A23" s="70"/>
      <c r="B23" s="70"/>
      <c r="C23" s="70"/>
      <c r="D23" s="70"/>
      <c r="E23" s="69"/>
      <c r="F23" s="81" t="s">
        <v>8</v>
      </c>
      <c r="G23" s="82">
        <f>G20+G16</f>
        <v>0</v>
      </c>
      <c r="H23" s="83">
        <f>IF(G23&lt;=I23,G23,I23)</f>
        <v>0</v>
      </c>
      <c r="I23" s="84">
        <v>10</v>
      </c>
    </row>
    <row r="24" spans="1:9" ht="15" thickBot="1">
      <c r="A24" s="11"/>
      <c r="B24" s="11"/>
      <c r="C24" s="11"/>
      <c r="D24" s="29"/>
      <c r="E24" s="15"/>
      <c r="F24" s="17"/>
      <c r="G24" s="17"/>
      <c r="H24" s="17"/>
    </row>
    <row r="25" spans="1:9">
      <c r="A25" s="104" t="s">
        <v>1</v>
      </c>
      <c r="B25" s="11"/>
      <c r="C25" s="11"/>
      <c r="D25" s="96" t="s">
        <v>19</v>
      </c>
      <c r="E25" s="9"/>
      <c r="F25" s="98" t="s">
        <v>3</v>
      </c>
      <c r="G25" s="100" t="s">
        <v>4</v>
      </c>
      <c r="H25" s="102" t="s">
        <v>5</v>
      </c>
      <c r="I25" s="93" t="s">
        <v>6</v>
      </c>
    </row>
    <row r="26" spans="1:9" ht="15.75" customHeight="1" thickBot="1">
      <c r="A26" s="105"/>
      <c r="B26" s="12" t="s">
        <v>31</v>
      </c>
      <c r="C26" s="13"/>
      <c r="D26" s="97"/>
      <c r="E26" s="10"/>
      <c r="F26" s="99"/>
      <c r="G26" s="101"/>
      <c r="H26" s="103"/>
      <c r="I26" s="94"/>
    </row>
    <row r="27" spans="1:9">
      <c r="B27" s="55" t="s">
        <v>30</v>
      </c>
      <c r="H27" s="17"/>
    </row>
    <row r="28" spans="1:9" ht="15" thickBot="1">
      <c r="B28" s="55"/>
      <c r="H28" s="17"/>
    </row>
    <row r="29" spans="1:9" ht="15" thickBot="1">
      <c r="A29" s="19"/>
      <c r="B29" s="32" t="s">
        <v>24</v>
      </c>
      <c r="C29" s="11"/>
      <c r="D29" s="21"/>
      <c r="E29" s="15" t="s">
        <v>7</v>
      </c>
      <c r="F29" s="22">
        <v>0.5</v>
      </c>
      <c r="G29" s="22">
        <f t="shared" ref="G29:G33" si="0">D29*F29</f>
        <v>0</v>
      </c>
      <c r="H29" s="24">
        <f>IF(COUNTBLANK(D33)=1,IF(COUNTBLANK(D32)=1,IF(COUNTBLANK(D31)=1,IF(COUNTBLANK(D30)=1,IF(G29&lt;=I29,G29,I29),0),0),0),0)</f>
        <v>0</v>
      </c>
      <c r="I29" s="33">
        <v>0.5</v>
      </c>
    </row>
    <row r="30" spans="1:9" ht="15" thickBot="1">
      <c r="A30" s="19"/>
      <c r="B30" s="32" t="s">
        <v>25</v>
      </c>
      <c r="C30" s="11"/>
      <c r="D30" s="21"/>
      <c r="E30" s="15" t="s">
        <v>7</v>
      </c>
      <c r="F30" s="22">
        <v>0.75</v>
      </c>
      <c r="G30" s="22">
        <f t="shared" si="0"/>
        <v>0</v>
      </c>
      <c r="H30" s="24">
        <f>IF(COUNTBLANK(D31)=1,IF(COUNTBLANK(D32)=1,IF(COUNTBLANK(D33)=1,IF(G30&lt;=I30,G30,I30),0),0),0)</f>
        <v>0</v>
      </c>
      <c r="I30" s="33">
        <v>0.75</v>
      </c>
    </row>
    <row r="31" spans="1:9" ht="15" thickBot="1">
      <c r="A31" s="19"/>
      <c r="B31" s="32" t="s">
        <v>26</v>
      </c>
      <c r="C31" s="11"/>
      <c r="D31" s="21"/>
      <c r="E31" s="15" t="s">
        <v>7</v>
      </c>
      <c r="F31" s="22">
        <v>1</v>
      </c>
      <c r="G31" s="22">
        <f t="shared" si="0"/>
        <v>0</v>
      </c>
      <c r="H31" s="24">
        <f>IF(COUNTBLANK(D32)=1,IF(COUNTBLANK(D33)=1,IF(G31&lt;=I31,G31,I31),0),0)</f>
        <v>0</v>
      </c>
      <c r="I31" s="33">
        <v>1</v>
      </c>
    </row>
    <row r="32" spans="1:9" ht="15.75" customHeight="1" thickBot="1">
      <c r="A32" s="19"/>
      <c r="B32" s="32" t="s">
        <v>27</v>
      </c>
      <c r="C32" s="11"/>
      <c r="D32" s="21"/>
      <c r="E32" s="15" t="s">
        <v>7</v>
      </c>
      <c r="F32" s="22">
        <v>1.5</v>
      </c>
      <c r="G32" s="22">
        <f t="shared" si="0"/>
        <v>0</v>
      </c>
      <c r="H32" s="24">
        <f>IF(COUNTBLANK(D33)=1,IF(G32&lt;=I32,G32,I32),0)</f>
        <v>0</v>
      </c>
      <c r="I32" s="33">
        <v>1.5</v>
      </c>
    </row>
    <row r="33" spans="1:9" ht="15" thickBot="1">
      <c r="A33" s="19"/>
      <c r="B33" s="32" t="s">
        <v>28</v>
      </c>
      <c r="C33" s="11"/>
      <c r="D33" s="21"/>
      <c r="E33" s="15" t="s">
        <v>7</v>
      </c>
      <c r="F33" s="22">
        <v>2</v>
      </c>
      <c r="G33" s="22">
        <f t="shared" si="0"/>
        <v>0</v>
      </c>
      <c r="H33" s="24">
        <f>IF(G33&lt;=I33,G33,I33)</f>
        <v>0</v>
      </c>
      <c r="I33" s="33">
        <v>2</v>
      </c>
    </row>
    <row r="34" spans="1:9" ht="15" thickBot="1">
      <c r="A34" s="11"/>
      <c r="B34" s="11"/>
      <c r="C34" s="11"/>
      <c r="D34" s="29"/>
      <c r="E34" s="15"/>
      <c r="F34" s="17"/>
      <c r="G34" s="17"/>
      <c r="H34" s="17"/>
    </row>
    <row r="35" spans="1:9" ht="16" thickBot="1">
      <c r="A35" s="11"/>
      <c r="B35" s="11"/>
      <c r="C35" s="11"/>
      <c r="D35" s="29"/>
      <c r="E35" s="15"/>
      <c r="F35" s="31" t="s">
        <v>8</v>
      </c>
      <c r="G35" s="22">
        <f>SUM(H29:H33)</f>
        <v>0</v>
      </c>
      <c r="H35" s="24">
        <f>IF(G35&lt;=I35,G35,I35)</f>
        <v>0</v>
      </c>
      <c r="I35" s="33">
        <v>2</v>
      </c>
    </row>
    <row r="36" spans="1:9" ht="16" thickBot="1">
      <c r="A36" s="11"/>
      <c r="B36" s="11"/>
      <c r="C36" s="11"/>
      <c r="D36" s="29"/>
      <c r="E36" s="15"/>
      <c r="F36" s="31"/>
      <c r="G36" s="16"/>
      <c r="H36" s="16"/>
      <c r="I36" s="27"/>
    </row>
    <row r="37" spans="1:9">
      <c r="A37" s="104" t="s">
        <v>1</v>
      </c>
      <c r="B37" s="11"/>
      <c r="C37" s="11"/>
      <c r="D37" s="96" t="s">
        <v>19</v>
      </c>
      <c r="E37" s="9"/>
      <c r="F37" s="98" t="s">
        <v>3</v>
      </c>
      <c r="G37" s="100" t="s">
        <v>4</v>
      </c>
      <c r="H37" s="102" t="s">
        <v>5</v>
      </c>
      <c r="I37" s="93" t="s">
        <v>6</v>
      </c>
    </row>
    <row r="38" spans="1:9" ht="16" thickBot="1">
      <c r="A38" s="105"/>
      <c r="B38" s="34" t="s">
        <v>33</v>
      </c>
      <c r="C38" s="13"/>
      <c r="D38" s="97"/>
      <c r="E38" s="10"/>
      <c r="F38" s="99"/>
      <c r="G38" s="101"/>
      <c r="H38" s="103"/>
      <c r="I38" s="94"/>
    </row>
    <row r="39" spans="1:9">
      <c r="A39" s="11"/>
      <c r="B39" s="55" t="s">
        <v>30</v>
      </c>
      <c r="C39" s="13"/>
      <c r="D39" s="14"/>
      <c r="E39" s="15"/>
      <c r="F39" s="16"/>
      <c r="G39" s="16"/>
      <c r="H39" s="17"/>
    </row>
    <row r="40" spans="1:9" ht="15" thickBot="1">
      <c r="A40" s="11"/>
      <c r="B40" s="55"/>
      <c r="C40" s="13"/>
      <c r="D40" s="14"/>
      <c r="E40" s="15"/>
      <c r="F40" s="16"/>
      <c r="G40" s="16"/>
      <c r="H40" s="17"/>
    </row>
    <row r="41" spans="1:9" ht="15" thickBot="1">
      <c r="A41" s="19"/>
      <c r="B41" s="20" t="s">
        <v>32</v>
      </c>
      <c r="C41" s="13"/>
      <c r="D41" s="57"/>
      <c r="E41" s="15" t="s">
        <v>7</v>
      </c>
      <c r="F41" s="22">
        <v>0.5</v>
      </c>
      <c r="G41" s="23">
        <f>D41*F41</f>
        <v>0</v>
      </c>
      <c r="H41" s="24">
        <f>IF(COUNTBLANK(D44)=1,IF(COUNTBLANK(D42)=1,IF(G41&lt;=I41,G41,I41),0),0)</f>
        <v>0</v>
      </c>
      <c r="I41" s="33">
        <v>0.5</v>
      </c>
    </row>
    <row r="42" spans="1:9" ht="15" thickBot="1">
      <c r="A42" s="19"/>
      <c r="B42" s="20" t="s">
        <v>12</v>
      </c>
      <c r="C42" s="13"/>
      <c r="D42" s="57"/>
      <c r="E42" s="15" t="s">
        <v>7</v>
      </c>
      <c r="F42" s="22">
        <v>1</v>
      </c>
      <c r="G42" s="23">
        <f>D42*F42</f>
        <v>0</v>
      </c>
      <c r="H42" s="24">
        <f>IF(COUNTBLANK(D44)=1,IF(G42&lt;=I42,G42,I42),0)</f>
        <v>0</v>
      </c>
      <c r="I42" s="33">
        <v>1</v>
      </c>
    </row>
    <row r="43" spans="1:9" ht="15" thickBot="1">
      <c r="A43" s="11"/>
      <c r="B43" s="20" t="s">
        <v>46</v>
      </c>
      <c r="C43" s="13"/>
      <c r="D43" s="58"/>
      <c r="E43" s="15"/>
      <c r="F43" s="16"/>
      <c r="G43" s="16"/>
      <c r="H43" s="29"/>
    </row>
    <row r="44" spans="1:9" ht="15" thickBot="1">
      <c r="A44" s="19"/>
      <c r="B44" s="20" t="s">
        <v>13</v>
      </c>
      <c r="C44" s="13"/>
      <c r="D44" s="57"/>
      <c r="E44" s="15" t="s">
        <v>7</v>
      </c>
      <c r="F44" s="22">
        <v>1</v>
      </c>
      <c r="G44" s="23">
        <f>D44*F44</f>
        <v>0</v>
      </c>
      <c r="H44" s="24">
        <f>IF(G44&lt;=I44,G44,I44)</f>
        <v>0</v>
      </c>
      <c r="I44" s="33">
        <v>1</v>
      </c>
    </row>
    <row r="45" spans="1:9" ht="15" thickBot="1">
      <c r="A45" s="11"/>
      <c r="B45" s="20" t="s">
        <v>14</v>
      </c>
      <c r="C45" s="13"/>
      <c r="D45" s="29"/>
      <c r="E45" s="15"/>
      <c r="F45" s="17"/>
      <c r="G45" s="17"/>
      <c r="H45" s="17"/>
    </row>
    <row r="46" spans="1:9" ht="16" thickBot="1">
      <c r="A46" s="11"/>
      <c r="B46" s="11"/>
      <c r="C46" s="11"/>
      <c r="D46" s="29"/>
      <c r="E46" s="15"/>
      <c r="F46" s="31" t="s">
        <v>8</v>
      </c>
      <c r="G46" s="23">
        <f>G41+G42+G44</f>
        <v>0</v>
      </c>
      <c r="H46" s="24">
        <f>IF(G46&lt;=I46,G46,I46)</f>
        <v>0</v>
      </c>
      <c r="I46" s="33">
        <v>1</v>
      </c>
    </row>
    <row r="47" spans="1:9" ht="16" thickBot="1">
      <c r="A47" s="11"/>
      <c r="B47" s="35"/>
      <c r="C47" s="11"/>
      <c r="D47" s="29"/>
      <c r="E47" s="15"/>
      <c r="F47" s="17"/>
      <c r="G47" s="17"/>
      <c r="H47" s="17"/>
    </row>
    <row r="48" spans="1:9" ht="15.5">
      <c r="A48" s="104" t="s">
        <v>1</v>
      </c>
      <c r="B48" s="35"/>
      <c r="C48" s="11"/>
      <c r="D48" s="96" t="s">
        <v>19</v>
      </c>
      <c r="E48" s="9"/>
      <c r="F48" s="98" t="s">
        <v>3</v>
      </c>
      <c r="G48" s="100" t="s">
        <v>4</v>
      </c>
      <c r="H48" s="102" t="s">
        <v>5</v>
      </c>
      <c r="I48" s="93" t="s">
        <v>6</v>
      </c>
    </row>
    <row r="49" spans="1:9" ht="15.75" customHeight="1" thickBot="1">
      <c r="A49" s="105"/>
      <c r="B49" s="12" t="s">
        <v>34</v>
      </c>
      <c r="C49" s="13"/>
      <c r="D49" s="97"/>
      <c r="E49" s="10"/>
      <c r="F49" s="99"/>
      <c r="G49" s="101"/>
      <c r="H49" s="103"/>
      <c r="I49" s="94"/>
    </row>
    <row r="50" spans="1:9">
      <c r="B50" s="55" t="s">
        <v>30</v>
      </c>
      <c r="H50" s="17"/>
    </row>
    <row r="51" spans="1:9" ht="15" thickBot="1">
      <c r="B51" s="55"/>
      <c r="H51" s="17"/>
    </row>
    <row r="52" spans="1:9" ht="15" thickBot="1">
      <c r="A52" s="19"/>
      <c r="B52" s="32" t="s">
        <v>9</v>
      </c>
      <c r="C52" s="11"/>
      <c r="D52" s="21"/>
      <c r="E52" s="15" t="s">
        <v>7</v>
      </c>
      <c r="F52" s="78">
        <v>0.3</v>
      </c>
      <c r="G52" s="22">
        <f t="shared" ref="G52:G54" si="1">D52*F52</f>
        <v>0</v>
      </c>
      <c r="H52" s="24">
        <f>IF(COUNTBLANK(D53)=1,IF(COUNTBLANK(D54)=1,IF(G52&lt;=I52,G52,I52),0),0)</f>
        <v>0</v>
      </c>
      <c r="I52" s="33">
        <v>0.3</v>
      </c>
    </row>
    <row r="53" spans="1:9" ht="15.75" customHeight="1" thickBot="1">
      <c r="A53" s="19"/>
      <c r="B53" s="32" t="s">
        <v>10</v>
      </c>
      <c r="C53" s="11"/>
      <c r="D53" s="21"/>
      <c r="E53" s="15" t="s">
        <v>7</v>
      </c>
      <c r="F53" s="78">
        <v>0.6</v>
      </c>
      <c r="G53" s="22">
        <f t="shared" si="1"/>
        <v>0</v>
      </c>
      <c r="H53" s="24">
        <f>IF(COUNTBLANK(D54)=1,IF(G53&lt;=I53,G53,I53),0)</f>
        <v>0</v>
      </c>
      <c r="I53" s="33">
        <v>0.6</v>
      </c>
    </row>
    <row r="54" spans="1:9" ht="15" thickBot="1">
      <c r="A54" s="19"/>
      <c r="B54" s="32" t="s">
        <v>11</v>
      </c>
      <c r="C54" s="11"/>
      <c r="D54" s="21"/>
      <c r="E54" s="15" t="s">
        <v>7</v>
      </c>
      <c r="F54" s="78">
        <v>1.2</v>
      </c>
      <c r="G54" s="22">
        <f t="shared" si="1"/>
        <v>0</v>
      </c>
      <c r="H54" s="24">
        <f>IF(G54&lt;=I54,G54,I54)</f>
        <v>0</v>
      </c>
      <c r="I54" s="33">
        <v>1.2</v>
      </c>
    </row>
    <row r="55" spans="1:9" ht="15" thickBot="1">
      <c r="A55" s="11"/>
      <c r="B55" s="11"/>
      <c r="C55" s="11"/>
      <c r="D55" s="29"/>
      <c r="E55" s="15"/>
      <c r="F55" s="17"/>
      <c r="G55" s="17"/>
      <c r="H55" s="17"/>
    </row>
    <row r="56" spans="1:9" ht="16" thickBot="1">
      <c r="A56" s="11"/>
      <c r="B56" s="11"/>
      <c r="C56" s="11"/>
      <c r="D56" s="29"/>
      <c r="E56" s="15"/>
      <c r="F56" s="31" t="s">
        <v>8</v>
      </c>
      <c r="G56" s="22">
        <f>SUM(H52:H54)</f>
        <v>0</v>
      </c>
      <c r="H56" s="24">
        <f>IF(G56&lt;=I56,G56,I56)</f>
        <v>0</v>
      </c>
      <c r="I56" s="33">
        <v>1.2</v>
      </c>
    </row>
    <row r="57" spans="1:9" ht="15.5">
      <c r="A57" s="11"/>
      <c r="B57" s="11"/>
      <c r="C57" s="11"/>
      <c r="D57" s="29"/>
      <c r="E57" s="15"/>
      <c r="F57" s="31"/>
      <c r="G57" s="16"/>
      <c r="H57" s="16"/>
      <c r="I57" s="27"/>
    </row>
    <row r="58" spans="1:9" ht="15.5">
      <c r="A58" s="11"/>
      <c r="B58" s="11"/>
      <c r="C58" s="11"/>
      <c r="D58" s="29"/>
      <c r="E58" s="15"/>
      <c r="F58" s="31"/>
      <c r="G58" s="16"/>
      <c r="H58" s="16"/>
      <c r="I58" s="27"/>
    </row>
    <row r="59" spans="1:9" ht="15.5">
      <c r="A59" s="11"/>
      <c r="B59" s="11"/>
      <c r="C59" s="11"/>
      <c r="D59" s="29"/>
      <c r="E59" s="15"/>
      <c r="F59" s="31"/>
      <c r="G59" s="16"/>
      <c r="H59" s="16"/>
      <c r="I59" s="27"/>
    </row>
    <row r="60" spans="1:9" ht="14.4" customHeight="1">
      <c r="A60" s="11"/>
      <c r="B60" s="11"/>
      <c r="C60" s="11"/>
      <c r="D60" s="29"/>
      <c r="E60" s="15"/>
      <c r="F60" s="17"/>
      <c r="G60" s="17"/>
      <c r="H60" s="17"/>
    </row>
    <row r="61" spans="1:9" ht="16" thickBot="1">
      <c r="A61" s="104" t="s">
        <v>1</v>
      </c>
      <c r="B61" s="34" t="s">
        <v>35</v>
      </c>
      <c r="C61" s="13"/>
      <c r="D61" s="14"/>
      <c r="E61" s="15"/>
      <c r="F61" s="16"/>
      <c r="G61" s="16"/>
      <c r="H61" s="17"/>
    </row>
    <row r="62" spans="1:9">
      <c r="A62" s="105"/>
      <c r="B62" s="59" t="s">
        <v>42</v>
      </c>
      <c r="C62" s="13"/>
      <c r="D62" s="66"/>
      <c r="E62" s="9"/>
      <c r="F62" s="98"/>
      <c r="G62" s="100" t="s">
        <v>4</v>
      </c>
      <c r="H62" s="102" t="s">
        <v>5</v>
      </c>
      <c r="I62" s="93" t="s">
        <v>6</v>
      </c>
    </row>
    <row r="63" spans="1:9" ht="15" thickBot="1">
      <c r="A63" s="11"/>
      <c r="B63" s="59" t="s">
        <v>43</v>
      </c>
      <c r="C63" s="13"/>
      <c r="D63" s="61"/>
      <c r="E63" s="10"/>
      <c r="F63" s="99"/>
      <c r="G63" s="101"/>
      <c r="H63" s="103"/>
      <c r="I63" s="94"/>
    </row>
    <row r="64" spans="1:9" ht="15" thickBot="1">
      <c r="A64" s="11"/>
      <c r="B64" s="59" t="s">
        <v>36</v>
      </c>
      <c r="C64" s="14"/>
      <c r="D64" s="15"/>
      <c r="E64" s="16"/>
      <c r="F64" s="16"/>
      <c r="G64" s="16"/>
      <c r="H64" s="16"/>
    </row>
    <row r="65" spans="1:9" ht="15" thickBot="1">
      <c r="A65" s="19"/>
      <c r="B65" s="90"/>
      <c r="C65" s="13"/>
      <c r="D65" s="56"/>
      <c r="E65" s="15"/>
      <c r="F65" s="16"/>
      <c r="G65" s="92"/>
      <c r="H65" s="4"/>
    </row>
    <row r="66" spans="1:9" ht="15" thickBot="1">
      <c r="A66" s="19"/>
      <c r="B66" s="91"/>
      <c r="C66" s="13"/>
      <c r="D66" s="56"/>
      <c r="E66" s="15"/>
      <c r="F66" s="16"/>
      <c r="G66" s="92"/>
      <c r="H66" s="4"/>
    </row>
    <row r="67" spans="1:9" ht="15" thickBot="1">
      <c r="A67" s="19"/>
      <c r="B67" s="91"/>
      <c r="C67" s="13"/>
      <c r="D67" s="56"/>
      <c r="E67" s="15"/>
      <c r="F67" s="16"/>
      <c r="G67" s="92"/>
      <c r="H67" s="4"/>
    </row>
    <row r="68" spans="1:9" ht="15" thickBot="1">
      <c r="A68" s="19"/>
      <c r="B68" s="91"/>
      <c r="C68" s="13"/>
      <c r="D68" s="56"/>
      <c r="E68" s="15"/>
      <c r="F68" s="16"/>
      <c r="G68" s="92"/>
      <c r="H68" s="4"/>
    </row>
    <row r="69" spans="1:9" ht="15" thickBot="1">
      <c r="A69" s="19"/>
      <c r="B69" s="91"/>
      <c r="C69" s="13"/>
      <c r="D69" s="56"/>
      <c r="E69" s="15"/>
      <c r="F69" s="16"/>
      <c r="G69" s="92"/>
      <c r="H69" s="4"/>
    </row>
    <row r="70" spans="1:9" ht="15" thickBot="1">
      <c r="A70" s="19"/>
      <c r="B70" s="91"/>
      <c r="C70" s="13"/>
      <c r="D70" s="56"/>
      <c r="E70" s="15"/>
      <c r="F70" s="16"/>
      <c r="G70" s="92"/>
      <c r="H70" s="4"/>
    </row>
    <row r="71" spans="1:9" ht="15" thickBot="1">
      <c r="A71" s="19"/>
      <c r="B71" s="91"/>
      <c r="C71" s="13"/>
      <c r="D71" s="56"/>
      <c r="E71" s="15"/>
      <c r="F71" s="16"/>
      <c r="G71" s="92"/>
      <c r="H71" s="4"/>
    </row>
    <row r="72" spans="1:9" ht="15" thickBot="1">
      <c r="A72" s="19"/>
      <c r="B72" s="91"/>
      <c r="C72" s="13"/>
      <c r="D72" s="56"/>
      <c r="E72" s="15"/>
      <c r="F72" s="16"/>
      <c r="G72" s="92"/>
      <c r="H72" s="4"/>
    </row>
    <row r="73" spans="1:9" ht="15" thickBot="1">
      <c r="A73" s="19"/>
      <c r="B73" s="91"/>
      <c r="C73" s="13"/>
      <c r="D73" s="56"/>
      <c r="E73" s="15"/>
      <c r="F73" s="16"/>
      <c r="G73" s="92"/>
      <c r="H73" s="4"/>
    </row>
    <row r="74" spans="1:9" ht="15" thickBot="1">
      <c r="A74" s="11"/>
      <c r="B74" s="20"/>
      <c r="C74" s="13"/>
      <c r="D74" s="29"/>
      <c r="E74" s="15"/>
      <c r="F74" s="17"/>
      <c r="G74" s="17"/>
      <c r="H74" s="17"/>
    </row>
    <row r="75" spans="1:9" ht="16" thickBot="1">
      <c r="A75" s="11"/>
      <c r="B75" s="11"/>
      <c r="C75" s="11"/>
      <c r="D75" s="29"/>
      <c r="E75" s="15"/>
      <c r="F75" s="31" t="s">
        <v>8</v>
      </c>
      <c r="G75" s="23">
        <f>SUM(G65:G73)</f>
        <v>0</v>
      </c>
      <c r="H75" s="24">
        <f>IF(G75&lt;=I75,G75,I75)</f>
        <v>0</v>
      </c>
      <c r="I75" s="33">
        <v>2.2999999999999998</v>
      </c>
    </row>
    <row r="76" spans="1:9" ht="15.5">
      <c r="A76" s="11"/>
      <c r="B76" s="13" t="s">
        <v>15</v>
      </c>
      <c r="C76" s="11"/>
      <c r="D76" s="29"/>
      <c r="E76" s="15"/>
      <c r="F76" s="17"/>
      <c r="G76" s="17"/>
      <c r="H76" s="17"/>
    </row>
    <row r="77" spans="1:9" ht="15.5">
      <c r="A77" s="11"/>
      <c r="B77" s="35" t="s">
        <v>29</v>
      </c>
      <c r="C77" s="11"/>
      <c r="D77" s="29"/>
      <c r="E77" s="15"/>
      <c r="F77" s="17"/>
      <c r="G77" s="17"/>
      <c r="H77" s="17"/>
    </row>
    <row r="78" spans="1:9" ht="15.5">
      <c r="A78" s="11"/>
      <c r="B78" s="35" t="s">
        <v>37</v>
      </c>
      <c r="C78" s="11"/>
      <c r="D78" s="29"/>
      <c r="E78" s="15"/>
      <c r="F78" s="17"/>
      <c r="G78" s="17"/>
      <c r="H78" s="17"/>
    </row>
    <row r="79" spans="1:9" ht="17">
      <c r="A79" s="11"/>
      <c r="B79" s="11" t="s">
        <v>38</v>
      </c>
      <c r="C79" s="11"/>
      <c r="D79" s="11"/>
      <c r="E79" s="26"/>
      <c r="F79" s="17"/>
      <c r="G79" s="17"/>
      <c r="H79" s="17"/>
    </row>
    <row r="80" spans="1:9" ht="15" thickBot="1">
      <c r="A80" s="11"/>
      <c r="B80" s="11"/>
      <c r="C80" s="11"/>
      <c r="D80" s="11"/>
      <c r="E80" s="26"/>
      <c r="F80" s="17"/>
      <c r="G80" s="17"/>
      <c r="H80" s="17"/>
    </row>
    <row r="81" spans="1:9">
      <c r="A81" s="104" t="s">
        <v>1</v>
      </c>
      <c r="B81" s="11"/>
      <c r="C81" s="11"/>
      <c r="D81" s="96" t="s">
        <v>19</v>
      </c>
      <c r="E81" s="9"/>
      <c r="F81" s="98" t="s">
        <v>3</v>
      </c>
      <c r="G81" s="100" t="s">
        <v>4</v>
      </c>
      <c r="H81" s="102" t="s">
        <v>5</v>
      </c>
      <c r="I81" s="93" t="s">
        <v>6</v>
      </c>
    </row>
    <row r="82" spans="1:9" ht="16" thickBot="1">
      <c r="A82" s="105"/>
      <c r="B82" s="34" t="s">
        <v>39</v>
      </c>
      <c r="C82" s="11"/>
      <c r="D82" s="97"/>
      <c r="E82" s="10"/>
      <c r="F82" s="99"/>
      <c r="G82" s="101"/>
      <c r="H82" s="103"/>
      <c r="I82" s="94"/>
    </row>
    <row r="83" spans="1:9" ht="15" thickBot="1">
      <c r="A83" s="11"/>
      <c r="B83" s="59"/>
      <c r="C83" s="11"/>
      <c r="D83" s="11"/>
      <c r="E83" s="26"/>
      <c r="F83" s="36"/>
      <c r="G83" s="36"/>
      <c r="H83" s="36"/>
    </row>
    <row r="84" spans="1:9" ht="15" thickBot="1">
      <c r="A84" s="19"/>
      <c r="B84" s="41" t="s">
        <v>40</v>
      </c>
      <c r="C84" s="13"/>
      <c r="D84" s="21"/>
      <c r="E84" s="15" t="s">
        <v>7</v>
      </c>
      <c r="F84" s="22">
        <v>1E-3</v>
      </c>
      <c r="G84" s="23">
        <f t="shared" ref="G84" si="2">D84*F84</f>
        <v>0</v>
      </c>
      <c r="H84" s="24"/>
    </row>
    <row r="85" spans="1:9" ht="15" thickBot="1">
      <c r="A85" s="40"/>
      <c r="B85" s="41" t="s">
        <v>41</v>
      </c>
      <c r="C85" s="13"/>
      <c r="D85" s="40"/>
      <c r="E85" s="15"/>
      <c r="F85" s="16"/>
      <c r="G85" s="16"/>
      <c r="H85" s="16"/>
    </row>
    <row r="86" spans="1:9" ht="16" thickBot="1">
      <c r="A86" s="11"/>
      <c r="B86" s="11"/>
      <c r="C86" s="11"/>
      <c r="D86" s="29"/>
      <c r="E86" s="15"/>
      <c r="F86" s="31" t="s">
        <v>8</v>
      </c>
      <c r="G86" s="23">
        <f>SUM(G84:G84)</f>
        <v>0</v>
      </c>
      <c r="H86" s="24">
        <f>IF(G86&lt;=I86,G86,I86)</f>
        <v>0</v>
      </c>
      <c r="I86" s="33">
        <v>1.2</v>
      </c>
    </row>
    <row r="87" spans="1:9">
      <c r="A87" s="11"/>
      <c r="B87" s="11"/>
      <c r="C87" s="11"/>
      <c r="D87" s="11"/>
      <c r="E87" s="26"/>
      <c r="F87" s="36"/>
      <c r="G87" s="36"/>
      <c r="H87" s="36"/>
    </row>
    <row r="88" spans="1:9" ht="14.25" customHeight="1" thickBot="1">
      <c r="A88" s="60"/>
      <c r="B88" s="8"/>
      <c r="C88" s="8"/>
      <c r="D88" s="61"/>
      <c r="E88" s="10"/>
      <c r="F88" s="62"/>
      <c r="G88" s="63"/>
      <c r="H88" s="64"/>
      <c r="I88" s="65"/>
    </row>
    <row r="89" spans="1:9" ht="14.25" customHeight="1">
      <c r="A89" s="95" t="s">
        <v>1</v>
      </c>
      <c r="B89" s="8"/>
      <c r="C89" s="8"/>
      <c r="D89" s="96" t="s">
        <v>2</v>
      </c>
      <c r="E89" s="9"/>
      <c r="F89" s="98" t="s">
        <v>3</v>
      </c>
      <c r="G89" s="100" t="s">
        <v>4</v>
      </c>
      <c r="H89" s="102" t="s">
        <v>5</v>
      </c>
      <c r="I89" s="93" t="s">
        <v>6</v>
      </c>
    </row>
    <row r="90" spans="1:9" ht="30" customHeight="1" thickBot="1">
      <c r="A90" s="95"/>
      <c r="B90" s="37" t="s">
        <v>44</v>
      </c>
      <c r="C90" s="11"/>
      <c r="D90" s="97"/>
      <c r="E90" s="10"/>
      <c r="F90" s="99"/>
      <c r="G90" s="101"/>
      <c r="H90" s="103"/>
      <c r="I90" s="94"/>
    </row>
    <row r="91" spans="1:9" ht="15" thickBot="1">
      <c r="A91" s="11"/>
      <c r="B91" s="11"/>
      <c r="C91" s="11"/>
      <c r="D91" s="11"/>
      <c r="E91" s="26"/>
      <c r="F91" s="36"/>
      <c r="G91" s="36"/>
      <c r="H91" s="36"/>
    </row>
    <row r="92" spans="1:9" ht="15" thickBot="1">
      <c r="A92" s="19"/>
      <c r="B92" s="20" t="s">
        <v>45</v>
      </c>
      <c r="C92" s="13"/>
      <c r="D92" s="21"/>
      <c r="E92" s="15" t="s">
        <v>7</v>
      </c>
      <c r="F92" s="22">
        <v>5.0000000000000001E-3</v>
      </c>
      <c r="G92" s="23">
        <f>D92*F92</f>
        <v>0</v>
      </c>
      <c r="H92" s="24">
        <f>IF(G92&lt;=I92,G92,I92)</f>
        <v>0</v>
      </c>
      <c r="I92" s="25">
        <v>2.2999999999999998</v>
      </c>
    </row>
    <row r="93" spans="1:9">
      <c r="A93" s="11"/>
      <c r="B93" s="28"/>
      <c r="C93" s="13"/>
      <c r="D93" s="29"/>
      <c r="E93" s="15"/>
      <c r="F93" s="17"/>
      <c r="G93" s="17"/>
      <c r="H93" s="36"/>
      <c r="I93" s="30"/>
    </row>
    <row r="94" spans="1:9" ht="15.5">
      <c r="A94" s="11"/>
      <c r="B94" s="13" t="s">
        <v>15</v>
      </c>
      <c r="C94" s="13"/>
      <c r="D94" s="29"/>
      <c r="E94" s="15"/>
      <c r="F94" s="17"/>
      <c r="G94" s="17"/>
      <c r="H94" s="36"/>
      <c r="I94" s="30"/>
    </row>
    <row r="95" spans="1:9" ht="15.5">
      <c r="A95" s="11"/>
      <c r="B95" s="35" t="s">
        <v>29</v>
      </c>
      <c r="C95" s="13"/>
      <c r="D95" s="29"/>
      <c r="E95" s="15"/>
      <c r="F95" s="17"/>
      <c r="G95" s="17"/>
      <c r="H95" s="36"/>
      <c r="I95" s="30"/>
    </row>
    <row r="96" spans="1:9" ht="15.5">
      <c r="A96" s="11"/>
      <c r="B96" s="35" t="s">
        <v>37</v>
      </c>
      <c r="C96" s="13"/>
      <c r="D96" s="29"/>
      <c r="E96" s="15"/>
      <c r="F96" s="17"/>
      <c r="G96" s="17"/>
      <c r="H96" s="36"/>
      <c r="I96" s="30"/>
    </row>
    <row r="97" spans="1:9" ht="17">
      <c r="A97" s="11"/>
      <c r="B97" s="11" t="s">
        <v>38</v>
      </c>
      <c r="C97" s="11"/>
      <c r="D97" s="29"/>
      <c r="E97" s="15"/>
      <c r="F97" s="31"/>
      <c r="G97" s="16"/>
      <c r="H97" s="16"/>
      <c r="I97" s="27"/>
    </row>
    <row r="98" spans="1:9" ht="15.5">
      <c r="A98" s="11"/>
      <c r="B98" s="11"/>
      <c r="C98" s="11"/>
      <c r="D98" s="11"/>
      <c r="E98" s="26"/>
      <c r="F98" s="36"/>
      <c r="G98" s="36"/>
      <c r="H98" s="36"/>
      <c r="I98" s="42"/>
    </row>
    <row r="99" spans="1:9" ht="15" thickBot="1">
      <c r="A99" s="11"/>
      <c r="B99" s="11"/>
      <c r="C99" s="11"/>
    </row>
    <row r="100" spans="1:9" ht="16" thickBot="1">
      <c r="A100" s="8"/>
      <c r="B100" s="8"/>
      <c r="C100" s="8"/>
      <c r="D100" s="106" t="s">
        <v>16</v>
      </c>
      <c r="E100" s="106"/>
      <c r="F100" s="106"/>
      <c r="G100" s="107"/>
      <c r="H100" s="43">
        <f>H23+H35+H46+H56+H75+H86+H92</f>
        <v>0</v>
      </c>
    </row>
    <row r="101" spans="1:9">
      <c r="A101" s="11"/>
      <c r="B101" s="11"/>
      <c r="C101" s="11"/>
      <c r="D101" s="11"/>
      <c r="E101" s="26"/>
      <c r="F101" s="36"/>
      <c r="G101" s="36"/>
      <c r="H101" s="36"/>
    </row>
    <row r="113" spans="1:14">
      <c r="J113" s="18"/>
      <c r="K113" s="18"/>
      <c r="L113" s="18"/>
      <c r="M113" s="18"/>
      <c r="N113" s="18"/>
    </row>
    <row r="114" spans="1:14">
      <c r="J114" s="18"/>
      <c r="K114" s="18"/>
      <c r="L114" s="18"/>
      <c r="M114" s="18"/>
      <c r="N114" s="18"/>
    </row>
    <row r="125" spans="1:14">
      <c r="I125" s="44"/>
    </row>
    <row r="126" spans="1:14">
      <c r="A126" s="18"/>
      <c r="B126" s="18"/>
      <c r="C126" s="18"/>
      <c r="D126" s="18"/>
      <c r="E126" s="45"/>
      <c r="F126" s="46"/>
      <c r="G126" s="46"/>
      <c r="H126" s="46"/>
      <c r="I126" s="44"/>
    </row>
    <row r="127" spans="1:14">
      <c r="A127" s="18"/>
      <c r="B127" s="18"/>
      <c r="C127" s="18"/>
      <c r="D127" s="18"/>
      <c r="E127" s="45"/>
      <c r="F127" s="46"/>
      <c r="G127" s="46"/>
      <c r="H127" s="46"/>
    </row>
  </sheetData>
  <sheetProtection algorithmName="SHA-512" hashValue="wt+W8FrS2TYgyV6eT91haRBXWhxq9xxp2gz3iShOOlCyrZsBwJVLnaRGr140pVZoVqdaQYF0spLkMsxxVJeHMQ==" saltValue="tEck5Utm7syu2nxDPP7gaw==" spinCount="100000" sheet="1" objects="1" scenarios="1"/>
  <mergeCells count="42">
    <mergeCell ref="I25:I26"/>
    <mergeCell ref="D37:D38"/>
    <mergeCell ref="I12:I13"/>
    <mergeCell ref="A25:A26"/>
    <mergeCell ref="A37:A38"/>
    <mergeCell ref="F37:F38"/>
    <mergeCell ref="A12:A13"/>
    <mergeCell ref="D12:D13"/>
    <mergeCell ref="F12:F13"/>
    <mergeCell ref="G12:G13"/>
    <mergeCell ref="H12:H13"/>
    <mergeCell ref="I37:I38"/>
    <mergeCell ref="H48:H49"/>
    <mergeCell ref="D100:G100"/>
    <mergeCell ref="D25:D26"/>
    <mergeCell ref="F25:F26"/>
    <mergeCell ref="G25:G26"/>
    <mergeCell ref="H25:H26"/>
    <mergeCell ref="G37:G38"/>
    <mergeCell ref="H37:H38"/>
    <mergeCell ref="I48:I49"/>
    <mergeCell ref="I81:I82"/>
    <mergeCell ref="A61:A62"/>
    <mergeCell ref="F62:F63"/>
    <mergeCell ref="G62:G63"/>
    <mergeCell ref="H62:H63"/>
    <mergeCell ref="I62:I63"/>
    <mergeCell ref="A81:A82"/>
    <mergeCell ref="D81:D82"/>
    <mergeCell ref="F81:F82"/>
    <mergeCell ref="G81:G82"/>
    <mergeCell ref="H81:H82"/>
    <mergeCell ref="A48:A49"/>
    <mergeCell ref="D48:D49"/>
    <mergeCell ref="F48:F49"/>
    <mergeCell ref="G48:G49"/>
    <mergeCell ref="I89:I90"/>
    <mergeCell ref="A89:A90"/>
    <mergeCell ref="D89:D90"/>
    <mergeCell ref="F89:F90"/>
    <mergeCell ref="G89:G90"/>
    <mergeCell ref="H89:H90"/>
  </mergeCells>
  <pageMargins left="0.59055118110236227" right="0.59055118110236227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 MÈRITS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Llum Gonzalez Pastor</dc:creator>
  <cp:lastModifiedBy>Llum Gonzalez Pastor</cp:lastModifiedBy>
  <cp:lastPrinted>2020-06-09T08:55:16Z</cp:lastPrinted>
  <dcterms:created xsi:type="dcterms:W3CDTF">2018-05-07T06:51:56Z</dcterms:created>
  <dcterms:modified xsi:type="dcterms:W3CDTF">2020-06-09T08:55:20Z</dcterms:modified>
</cp:coreProperties>
</file>